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B40FCAAA-7517-4EDA-9136-2B9E089DB0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設計書" sheetId="1" r:id="rId1"/>
  </sheets>
  <definedNames>
    <definedName name="_xlnm.Print_Area" localSheetId="0">設計書!$A$1:$L$14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" i="1" l="1"/>
  <c r="J9" i="1"/>
  <c r="I9" i="1"/>
  <c r="H9" i="1"/>
  <c r="H6" i="1"/>
  <c r="H13" i="1" s="1"/>
  <c r="H14" i="1" s="1"/>
  <c r="G9" i="1"/>
  <c r="I6" i="1"/>
  <c r="G6" i="1"/>
  <c r="G13" i="1" s="1"/>
  <c r="G14" i="1" s="1"/>
  <c r="K13" i="1" l="1"/>
  <c r="K14" i="1" s="1"/>
  <c r="J13" i="1"/>
  <c r="J14" i="1" s="1"/>
  <c r="I13" i="1"/>
  <c r="I14" i="1" s="1"/>
</calcChain>
</file>

<file path=xl/sharedStrings.xml><?xml version="1.0" encoding="utf-8"?>
<sst xmlns="http://schemas.openxmlformats.org/spreadsheetml/2006/main" count="22" uniqueCount="22">
  <si>
    <t>NO</t>
  </si>
  <si>
    <t>合　　　　計</t>
    <rPh sb="0" eb="1">
      <t>ゴウ</t>
    </rPh>
    <rPh sb="5" eb="6">
      <t>ケイ</t>
    </rPh>
    <phoneticPr fontId="5"/>
  </si>
  <si>
    <t>仕様</t>
    <rPh sb="0" eb="2">
      <t>シヨウ</t>
    </rPh>
    <phoneticPr fontId="4"/>
  </si>
  <si>
    <t>設計書</t>
    <rPh sb="0" eb="3">
      <t>セッケイショ</t>
    </rPh>
    <phoneticPr fontId="4"/>
  </si>
  <si>
    <t>単価
（円）</t>
    <rPh sb="0" eb="2">
      <t>タンカ</t>
    </rPh>
    <rPh sb="4" eb="5">
      <t>エン</t>
    </rPh>
    <phoneticPr fontId="5"/>
  </si>
  <si>
    <t>金額
（円）</t>
    <rPh sb="0" eb="1">
      <t>キン</t>
    </rPh>
    <rPh sb="1" eb="2">
      <t>ガク</t>
    </rPh>
    <rPh sb="4" eb="5">
      <t>エン</t>
    </rPh>
    <phoneticPr fontId="5"/>
  </si>
  <si>
    <t>三田川小
（円）</t>
    <rPh sb="0" eb="3">
      <t>ミタガワ</t>
    </rPh>
    <rPh sb="3" eb="4">
      <t>ショウ</t>
    </rPh>
    <rPh sb="6" eb="7">
      <t>エン</t>
    </rPh>
    <phoneticPr fontId="4"/>
  </si>
  <si>
    <t>東脊振小
（円）</t>
    <rPh sb="0" eb="3">
      <t>ヒガシセフリ</t>
    </rPh>
    <rPh sb="3" eb="4">
      <t>ショウ</t>
    </rPh>
    <rPh sb="6" eb="7">
      <t>エン</t>
    </rPh>
    <phoneticPr fontId="4"/>
  </si>
  <si>
    <t>【各学校ごとの金額内訳】</t>
    <rPh sb="1" eb="2">
      <t>カク</t>
    </rPh>
    <rPh sb="2" eb="4">
      <t>ガッコウ</t>
    </rPh>
    <rPh sb="7" eb="9">
      <t>キンガク</t>
    </rPh>
    <rPh sb="9" eb="11">
      <t>ウチワケ</t>
    </rPh>
    <phoneticPr fontId="4"/>
  </si>
  <si>
    <t>消費税相当額及び
地方消費税相当額</t>
    <rPh sb="0" eb="2">
      <t>ショウヒ</t>
    </rPh>
    <rPh sb="2" eb="3">
      <t>ゼイ</t>
    </rPh>
    <rPh sb="3" eb="6">
      <t>ソウトウガク</t>
    </rPh>
    <rPh sb="6" eb="7">
      <t>オヨ</t>
    </rPh>
    <rPh sb="9" eb="14">
      <t>チホウショウヒゼイ</t>
    </rPh>
    <rPh sb="14" eb="17">
      <t>ソウトウガク</t>
    </rPh>
    <phoneticPr fontId="4"/>
  </si>
  <si>
    <t>10％</t>
    <phoneticPr fontId="4"/>
  </si>
  <si>
    <t>項目</t>
    <phoneticPr fontId="5"/>
  </si>
  <si>
    <t>仕様書記載のとおり</t>
    <rPh sb="0" eb="2">
      <t>シヨウ</t>
    </rPh>
    <rPh sb="2" eb="3">
      <t>ショ</t>
    </rPh>
    <rPh sb="3" eb="5">
      <t>キサイ</t>
    </rPh>
    <phoneticPr fontId="4"/>
  </si>
  <si>
    <t>人数
（人）</t>
    <rPh sb="0" eb="2">
      <t>ニンズウ</t>
    </rPh>
    <rPh sb="4" eb="5">
      <t>ニン</t>
    </rPh>
    <phoneticPr fontId="4"/>
  </si>
  <si>
    <t>月数
（月）</t>
    <rPh sb="0" eb="2">
      <t>ツキスウ</t>
    </rPh>
    <rPh sb="4" eb="5">
      <t>ツキ</t>
    </rPh>
    <phoneticPr fontId="4"/>
  </si>
  <si>
    <t>三田川中
（円）</t>
    <rPh sb="0" eb="3">
      <t>ミタガワ</t>
    </rPh>
    <rPh sb="3" eb="4">
      <t>チュウ</t>
    </rPh>
    <rPh sb="6" eb="7">
      <t>エン</t>
    </rPh>
    <phoneticPr fontId="4"/>
  </si>
  <si>
    <t>東脊振中
（円）</t>
    <rPh sb="0" eb="3">
      <t>ヒガシセフリ</t>
    </rPh>
    <rPh sb="3" eb="4">
      <t>チュウ</t>
    </rPh>
    <rPh sb="6" eb="7">
      <t>エン</t>
    </rPh>
    <phoneticPr fontId="4"/>
  </si>
  <si>
    <t xml:space="preserve">
一式（令和8年10月1日～令和11年9月30日）
</t>
    <rPh sb="1" eb="3">
      <t>イッシキ</t>
    </rPh>
    <rPh sb="4" eb="6">
      <t>レイワ</t>
    </rPh>
    <rPh sb="7" eb="8">
      <t>ネン</t>
    </rPh>
    <rPh sb="10" eb="11">
      <t>ガツ</t>
    </rPh>
    <rPh sb="12" eb="13">
      <t>ニチ</t>
    </rPh>
    <rPh sb="14" eb="16">
      <t>レイワ</t>
    </rPh>
    <rPh sb="18" eb="19">
      <t>ネン</t>
    </rPh>
    <rPh sb="20" eb="21">
      <t>ガツ</t>
    </rPh>
    <rPh sb="23" eb="24">
      <t>ニチ</t>
    </rPh>
    <phoneticPr fontId="4"/>
  </si>
  <si>
    <t>仕様書記載のとおり</t>
    <rPh sb="0" eb="3">
      <t>シヨウショ</t>
    </rPh>
    <rPh sb="3" eb="5">
      <t>キサイ</t>
    </rPh>
    <phoneticPr fontId="4"/>
  </si>
  <si>
    <t>一式（令和8年10月1日～令和11年9月30日）</t>
    <rPh sb="0" eb="2">
      <t>イッシキ</t>
    </rPh>
    <rPh sb="3" eb="5">
      <t>レイワ</t>
    </rPh>
    <rPh sb="6" eb="7">
      <t>ネン</t>
    </rPh>
    <rPh sb="9" eb="10">
      <t>ガツ</t>
    </rPh>
    <rPh sb="11" eb="12">
      <t>ニチ</t>
    </rPh>
    <rPh sb="13" eb="15">
      <t>レイワ</t>
    </rPh>
    <rPh sb="17" eb="18">
      <t>ネン</t>
    </rPh>
    <rPh sb="19" eb="20">
      <t>ガツ</t>
    </rPh>
    <rPh sb="22" eb="23">
      <t>ニチ</t>
    </rPh>
    <phoneticPr fontId="4"/>
  </si>
  <si>
    <t>ICT支援員配置業務</t>
    <rPh sb="3" eb="5">
      <t>シエン</t>
    </rPh>
    <rPh sb="5" eb="6">
      <t>イン</t>
    </rPh>
    <rPh sb="6" eb="8">
      <t>ハイチ</t>
    </rPh>
    <rPh sb="8" eb="10">
      <t>ギョウム</t>
    </rPh>
    <phoneticPr fontId="5"/>
  </si>
  <si>
    <t>GIGAスクール運営支援業務</t>
    <rPh sb="8" eb="10">
      <t>ウンエイ</t>
    </rPh>
    <rPh sb="10" eb="12">
      <t>シエン</t>
    </rPh>
    <rPh sb="12" eb="14">
      <t>ギョウム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</si>
</sst>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.5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u/>
      <sz val="11"/>
      <name val="ＭＳ 明朝"/>
      <family val="1"/>
      <charset val="128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6" fillId="0" borderId="0"/>
  </cellStyleXfs>
  <cellXfs count="68">
    <xf numFmtId="0" fontId="0" fillId="0" borderId="0" xfId="0">
      <alignment vertical="center"/>
    </xf>
    <xf numFmtId="0" fontId="3" fillId="3" borderId="1" xfId="2" applyFont="1" applyFill="1" applyBorder="1" applyAlignment="1">
      <alignment horizontal="center" vertical="center"/>
    </xf>
    <xf numFmtId="0" fontId="7" fillId="3" borderId="1" xfId="2" applyFont="1" applyFill="1" applyBorder="1" applyAlignment="1">
      <alignment vertical="center" shrinkToFit="1"/>
    </xf>
    <xf numFmtId="0" fontId="3" fillId="3" borderId="1" xfId="2" applyFont="1" applyFill="1" applyBorder="1" applyAlignment="1">
      <alignment horizontal="center" vertical="center" shrinkToFit="1"/>
    </xf>
    <xf numFmtId="0" fontId="3" fillId="3" borderId="2" xfId="2" applyFont="1" applyFill="1" applyBorder="1" applyAlignment="1">
      <alignment horizontal="center" vertical="center" shrinkToFit="1"/>
    </xf>
    <xf numFmtId="38" fontId="3" fillId="3" borderId="5" xfId="1" applyFont="1" applyFill="1" applyBorder="1" applyAlignment="1">
      <alignment horizontal="center" vertical="center" shrinkToFit="1"/>
    </xf>
    <xf numFmtId="38" fontId="3" fillId="3" borderId="6" xfId="1" applyFont="1" applyFill="1" applyBorder="1" applyAlignment="1">
      <alignment horizontal="center" vertical="center" shrinkToFit="1"/>
    </xf>
    <xf numFmtId="38" fontId="3" fillId="3" borderId="1" xfId="3" applyFont="1" applyFill="1" applyBorder="1" applyAlignment="1">
      <alignment horizontal="center" vertical="center" shrinkToFit="1"/>
    </xf>
    <xf numFmtId="0" fontId="3" fillId="0" borderId="1" xfId="2" applyFont="1" applyBorder="1" applyAlignment="1">
      <alignment horizontal="right" vertical="center"/>
    </xf>
    <xf numFmtId="0" fontId="3" fillId="4" borderId="1" xfId="0" applyFont="1" applyFill="1" applyBorder="1" applyAlignment="1">
      <alignment vertical="center" shrinkToFit="1"/>
    </xf>
    <xf numFmtId="38" fontId="3" fillId="0" borderId="5" xfId="1" applyFont="1" applyFill="1" applyBorder="1" applyAlignment="1">
      <alignment horizontal="right" vertical="center" shrinkToFit="1"/>
    </xf>
    <xf numFmtId="38" fontId="3" fillId="0" borderId="6" xfId="1" applyFont="1" applyFill="1" applyBorder="1" applyAlignment="1">
      <alignment horizontal="right" vertical="center" shrinkToFit="1"/>
    </xf>
    <xf numFmtId="0" fontId="3" fillId="0" borderId="1" xfId="0" applyFont="1" applyBorder="1" applyAlignment="1">
      <alignment vertical="center" shrinkToFit="1"/>
    </xf>
    <xf numFmtId="0" fontId="3" fillId="0" borderId="1" xfId="2" applyFont="1" applyBorder="1" applyAlignment="1">
      <alignment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1" xfId="2" applyFont="1" applyBorder="1" applyAlignment="1">
      <alignment horizontal="center" vertical="center" shrinkToFit="1"/>
    </xf>
    <xf numFmtId="38" fontId="8" fillId="0" borderId="6" xfId="1" applyFont="1" applyFill="1" applyBorder="1" applyAlignment="1">
      <alignment horizontal="right" vertical="center" shrinkToFit="1"/>
    </xf>
    <xf numFmtId="0" fontId="3" fillId="0" borderId="1" xfId="2" applyFont="1" applyBorder="1">
      <alignment vertical="center"/>
    </xf>
    <xf numFmtId="38" fontId="3" fillId="0" borderId="1" xfId="3" applyFont="1" applyFill="1" applyBorder="1" applyAlignment="1">
      <alignment vertical="center" shrinkToFit="1"/>
    </xf>
    <xf numFmtId="38" fontId="3" fillId="0" borderId="7" xfId="1" applyFont="1" applyFill="1" applyBorder="1" applyAlignment="1">
      <alignment horizontal="right" vertical="center" shrinkToFit="1"/>
    </xf>
    <xf numFmtId="0" fontId="3" fillId="0" borderId="2" xfId="2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7" fillId="0" borderId="1" xfId="2" applyFont="1" applyBorder="1">
      <alignment vertical="center"/>
    </xf>
    <xf numFmtId="0" fontId="7" fillId="0" borderId="1" xfId="2" applyFont="1" applyBorder="1" applyAlignment="1">
      <alignment vertical="center" shrinkToFit="1"/>
    </xf>
    <xf numFmtId="0" fontId="3" fillId="4" borderId="2" xfId="0" applyFont="1" applyFill="1" applyBorder="1" applyAlignment="1">
      <alignment vertical="center" shrinkToFit="1"/>
    </xf>
    <xf numFmtId="0" fontId="3" fillId="0" borderId="2" xfId="0" applyFont="1" applyBorder="1" applyAlignment="1">
      <alignment horizontal="left" vertical="center" shrinkToFit="1"/>
    </xf>
    <xf numFmtId="38" fontId="3" fillId="3" borderId="2" xfId="1" applyFont="1" applyFill="1" applyBorder="1" applyAlignment="1">
      <alignment horizontal="center" vertical="center" shrinkToFit="1"/>
    </xf>
    <xf numFmtId="38" fontId="3" fillId="0" borderId="2" xfId="1" applyFont="1" applyFill="1" applyBorder="1" applyAlignment="1">
      <alignment horizontal="right" vertical="center" shrinkToFit="1"/>
    </xf>
    <xf numFmtId="38" fontId="8" fillId="0" borderId="2" xfId="1" applyFont="1" applyFill="1" applyBorder="1" applyAlignment="1">
      <alignment horizontal="right" vertical="center" shrinkToFit="1"/>
    </xf>
    <xf numFmtId="0" fontId="3" fillId="2" borderId="9" xfId="2" applyFont="1" applyFill="1" applyBorder="1" applyAlignment="1">
      <alignment horizontal="center" vertical="center" wrapText="1" shrinkToFit="1"/>
    </xf>
    <xf numFmtId="0" fontId="3" fillId="0" borderId="1" xfId="2" applyFont="1" applyBorder="1" applyAlignment="1">
      <alignment horizontal="center" vertical="center" wrapText="1" shrinkToFit="1"/>
    </xf>
    <xf numFmtId="49" fontId="3" fillId="0" borderId="5" xfId="1" applyNumberFormat="1" applyFont="1" applyFill="1" applyBorder="1" applyAlignment="1">
      <alignment horizontal="right" vertical="center" shrinkToFit="1"/>
    </xf>
    <xf numFmtId="38" fontId="3" fillId="0" borderId="2" xfId="1" applyFont="1" applyFill="1" applyBorder="1" applyAlignment="1">
      <alignment horizontal="center" vertical="center" shrinkToFit="1"/>
    </xf>
    <xf numFmtId="38" fontId="3" fillId="0" borderId="8" xfId="1" applyFont="1" applyFill="1" applyBorder="1" applyAlignment="1">
      <alignment horizontal="right" vertical="center" shrinkToFit="1"/>
    </xf>
    <xf numFmtId="38" fontId="3" fillId="0" borderId="13" xfId="1" applyFont="1" applyFill="1" applyBorder="1" applyAlignment="1">
      <alignment horizontal="right" vertical="center" shrinkToFit="1"/>
    </xf>
    <xf numFmtId="0" fontId="3" fillId="4" borderId="1" xfId="0" applyFont="1" applyFill="1" applyBorder="1" applyAlignment="1">
      <alignment vertical="center" wrapText="1" shrinkToFit="1"/>
    </xf>
    <xf numFmtId="0" fontId="3" fillId="0" borderId="1" xfId="2" applyFont="1" applyBorder="1" applyAlignment="1">
      <alignment vertical="center" wrapText="1" shrinkToFit="1"/>
    </xf>
    <xf numFmtId="0" fontId="3" fillId="0" borderId="2" xfId="2" applyFont="1" applyBorder="1" applyAlignment="1">
      <alignment vertical="center" wrapText="1" shrinkToFit="1"/>
    </xf>
    <xf numFmtId="0" fontId="3" fillId="4" borderId="2" xfId="0" applyFont="1" applyFill="1" applyBorder="1" applyAlignment="1">
      <alignment horizontal="center" vertical="center" wrapText="1" shrinkToFit="1"/>
    </xf>
    <xf numFmtId="0" fontId="3" fillId="3" borderId="1" xfId="0" applyFont="1" applyFill="1" applyBorder="1" applyAlignment="1">
      <alignment horizontal="left" vertical="center" shrinkToFit="1"/>
    </xf>
    <xf numFmtId="0" fontId="3" fillId="3" borderId="2" xfId="0" applyFont="1" applyFill="1" applyBorder="1" applyAlignment="1">
      <alignment horizontal="left" vertical="center" shrinkToFit="1"/>
    </xf>
    <xf numFmtId="38" fontId="3" fillId="3" borderId="5" xfId="1" applyFont="1" applyFill="1" applyBorder="1" applyAlignment="1">
      <alignment horizontal="right" vertical="center" shrinkToFit="1"/>
    </xf>
    <xf numFmtId="38" fontId="3" fillId="3" borderId="6" xfId="1" applyFont="1" applyFill="1" applyBorder="1" applyAlignment="1">
      <alignment horizontal="right" vertical="center" shrinkToFit="1"/>
    </xf>
    <xf numFmtId="38" fontId="3" fillId="3" borderId="2" xfId="1" applyFont="1" applyFill="1" applyBorder="1" applyAlignment="1">
      <alignment horizontal="right" vertical="center" shrinkToFit="1"/>
    </xf>
    <xf numFmtId="38" fontId="3" fillId="3" borderId="1" xfId="3" applyFont="1" applyFill="1" applyBorder="1" applyAlignment="1">
      <alignment vertical="center" shrinkToFit="1"/>
    </xf>
    <xf numFmtId="0" fontId="3" fillId="4" borderId="1" xfId="0" applyFont="1" applyFill="1" applyBorder="1" applyAlignment="1">
      <alignment horizontal="center" vertical="center" shrinkToFit="1"/>
    </xf>
    <xf numFmtId="38" fontId="3" fillId="0" borderId="18" xfId="1" applyFont="1" applyFill="1" applyBorder="1" applyAlignment="1">
      <alignment horizontal="right" vertical="center" shrinkToFit="1"/>
    </xf>
    <xf numFmtId="0" fontId="3" fillId="0" borderId="18" xfId="0" applyFont="1" applyBorder="1" applyAlignment="1">
      <alignment horizontal="left" vertical="center" shrinkToFit="1"/>
    </xf>
    <xf numFmtId="38" fontId="3" fillId="5" borderId="5" xfId="1" applyFont="1" applyFill="1" applyBorder="1" applyAlignment="1" applyProtection="1">
      <alignment horizontal="right" vertical="center" shrinkToFit="1"/>
      <protection locked="0"/>
    </xf>
    <xf numFmtId="38" fontId="3" fillId="2" borderId="10" xfId="3" applyFont="1" applyFill="1" applyBorder="1" applyAlignment="1">
      <alignment horizontal="center" vertical="center" shrinkToFit="1"/>
    </xf>
    <xf numFmtId="38" fontId="3" fillId="2" borderId="1" xfId="3" applyFont="1" applyFill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2" borderId="10" xfId="2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0" fontId="3" fillId="2" borderId="10" xfId="2" applyFont="1" applyFill="1" applyBorder="1" applyAlignment="1">
      <alignment horizontal="center" vertical="center" shrinkToFit="1"/>
    </xf>
    <xf numFmtId="0" fontId="3" fillId="2" borderId="1" xfId="2" applyFont="1" applyFill="1" applyBorder="1" applyAlignment="1">
      <alignment horizontal="center" vertical="center" shrinkToFit="1"/>
    </xf>
    <xf numFmtId="0" fontId="3" fillId="2" borderId="9" xfId="2" applyFont="1" applyFill="1" applyBorder="1" applyAlignment="1">
      <alignment horizontal="center" vertical="center" wrapText="1" shrinkToFit="1"/>
    </xf>
    <xf numFmtId="0" fontId="3" fillId="2" borderId="2" xfId="2" applyFont="1" applyFill="1" applyBorder="1" applyAlignment="1">
      <alignment horizontal="center" vertical="center" shrinkToFit="1"/>
    </xf>
    <xf numFmtId="0" fontId="3" fillId="2" borderId="15" xfId="2" applyFont="1" applyFill="1" applyBorder="1" applyAlignment="1">
      <alignment horizontal="center" vertical="center" wrapText="1" shrinkToFit="1"/>
    </xf>
    <xf numFmtId="0" fontId="3" fillId="2" borderId="3" xfId="2" applyFont="1" applyFill="1" applyBorder="1" applyAlignment="1">
      <alignment horizontal="center" vertical="center" shrinkToFit="1"/>
    </xf>
    <xf numFmtId="0" fontId="3" fillId="2" borderId="16" xfId="2" applyFont="1" applyFill="1" applyBorder="1" applyAlignment="1">
      <alignment horizontal="center" vertical="center" wrapText="1" shrinkToFit="1"/>
    </xf>
    <xf numFmtId="0" fontId="3" fillId="2" borderId="4" xfId="2" applyFont="1" applyFill="1" applyBorder="1" applyAlignment="1">
      <alignment horizontal="center" vertical="center" shrinkToFit="1"/>
    </xf>
    <xf numFmtId="0" fontId="3" fillId="2" borderId="14" xfId="2" applyFont="1" applyFill="1" applyBorder="1" applyAlignment="1">
      <alignment horizontal="center" vertical="center" wrapText="1" shrinkToFit="1"/>
    </xf>
    <xf numFmtId="0" fontId="3" fillId="2" borderId="13" xfId="2" applyFont="1" applyFill="1" applyBorder="1" applyAlignment="1">
      <alignment horizontal="center" vertical="center" shrinkToFit="1"/>
    </xf>
    <xf numFmtId="0" fontId="3" fillId="2" borderId="12" xfId="2" applyFont="1" applyFill="1" applyBorder="1" applyAlignment="1">
      <alignment horizontal="center" vertical="center" shrinkToFit="1"/>
    </xf>
    <xf numFmtId="0" fontId="3" fillId="2" borderId="17" xfId="2" applyFont="1" applyFill="1" applyBorder="1" applyAlignment="1">
      <alignment horizontal="center" vertical="center" shrinkToFit="1"/>
    </xf>
  </cellXfs>
  <cellStyles count="5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  <cellStyle name="標準 2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L14"/>
  <sheetViews>
    <sheetView tabSelected="1" zoomScaleNormal="100" zoomScaleSheetLayoutView="100" workbookViewId="0">
      <selection activeCell="F6" sqref="F6"/>
    </sheetView>
  </sheetViews>
  <sheetFormatPr defaultRowHeight="13.5" x14ac:dyDescent="0.15"/>
  <cols>
    <col min="1" max="1" width="3.5" bestFit="1" customWidth="1"/>
    <col min="2" max="2" width="42.625" customWidth="1"/>
    <col min="3" max="3" width="20.5" bestFit="1" customWidth="1"/>
    <col min="4" max="4" width="10.625" customWidth="1"/>
    <col min="5" max="5" width="10.625" style="21" customWidth="1"/>
    <col min="6" max="7" width="16.625" customWidth="1"/>
    <col min="8" max="11" width="15.625" customWidth="1"/>
    <col min="12" max="12" width="8.625" customWidth="1"/>
    <col min="14" max="14" width="10.25" bestFit="1" customWidth="1"/>
  </cols>
  <sheetData>
    <row r="2" spans="1:12" ht="30" customHeight="1" thickBot="1" x14ac:dyDescent="0.2">
      <c r="A2" s="51" t="s">
        <v>3</v>
      </c>
      <c r="B2" s="52"/>
      <c r="C2" s="52"/>
      <c r="D2" s="52"/>
      <c r="E2" s="52"/>
      <c r="F2" s="53"/>
      <c r="G2" s="53"/>
      <c r="H2" s="52"/>
      <c r="I2" s="52"/>
      <c r="J2" s="52"/>
      <c r="K2" s="52"/>
      <c r="L2" s="52"/>
    </row>
    <row r="3" spans="1:12" ht="30" customHeight="1" x14ac:dyDescent="0.15">
      <c r="A3" s="54" t="s">
        <v>0</v>
      </c>
      <c r="B3" s="56" t="s">
        <v>11</v>
      </c>
      <c r="C3" s="56" t="s">
        <v>2</v>
      </c>
      <c r="D3" s="64" t="s">
        <v>13</v>
      </c>
      <c r="E3" s="58" t="s">
        <v>14</v>
      </c>
      <c r="F3" s="60" t="s">
        <v>4</v>
      </c>
      <c r="G3" s="62" t="s">
        <v>5</v>
      </c>
      <c r="H3" s="65" t="s">
        <v>8</v>
      </c>
      <c r="I3" s="66"/>
      <c r="J3" s="66"/>
      <c r="K3" s="67"/>
      <c r="L3" s="49"/>
    </row>
    <row r="4" spans="1:12" ht="30" customHeight="1" x14ac:dyDescent="0.15">
      <c r="A4" s="55"/>
      <c r="B4" s="57"/>
      <c r="C4" s="57"/>
      <c r="D4" s="56"/>
      <c r="E4" s="59"/>
      <c r="F4" s="61"/>
      <c r="G4" s="63"/>
      <c r="H4" s="29" t="s">
        <v>6</v>
      </c>
      <c r="I4" s="29" t="s">
        <v>7</v>
      </c>
      <c r="J4" s="29" t="s">
        <v>15</v>
      </c>
      <c r="K4" s="29" t="s">
        <v>16</v>
      </c>
      <c r="L4" s="50"/>
    </row>
    <row r="5" spans="1:12" ht="39.950000000000003" customHeight="1" x14ac:dyDescent="0.15">
      <c r="A5" s="1">
        <v>1</v>
      </c>
      <c r="B5" s="2" t="s">
        <v>20</v>
      </c>
      <c r="C5" s="3"/>
      <c r="D5" s="4"/>
      <c r="E5" s="4"/>
      <c r="F5" s="5"/>
      <c r="G5" s="6"/>
      <c r="H5" s="26"/>
      <c r="I5" s="26"/>
      <c r="J5" s="26"/>
      <c r="K5" s="26"/>
      <c r="L5" s="7"/>
    </row>
    <row r="6" spans="1:12" ht="51.75" customHeight="1" x14ac:dyDescent="0.15">
      <c r="A6" s="8"/>
      <c r="B6" s="45" t="s">
        <v>17</v>
      </c>
      <c r="C6" s="35" t="s">
        <v>12</v>
      </c>
      <c r="D6" s="38">
        <v>2</v>
      </c>
      <c r="E6" s="32">
        <v>36</v>
      </c>
      <c r="F6" s="48"/>
      <c r="G6" s="11">
        <f>+D6*E6*F6</f>
        <v>0</v>
      </c>
      <c r="H6" s="27">
        <f>1*E6*F6</f>
        <v>0</v>
      </c>
      <c r="I6" s="27">
        <f>1*E6*F6</f>
        <v>0</v>
      </c>
      <c r="J6" s="46"/>
      <c r="K6" s="46"/>
      <c r="L6" s="12"/>
    </row>
    <row r="7" spans="1:12" ht="39.950000000000003" customHeight="1" x14ac:dyDescent="0.15">
      <c r="A7" s="8"/>
      <c r="B7" s="15"/>
      <c r="C7" s="36"/>
      <c r="D7" s="37"/>
      <c r="E7" s="20"/>
      <c r="F7" s="10"/>
      <c r="G7" s="16"/>
      <c r="H7" s="28"/>
      <c r="I7" s="28"/>
      <c r="J7" s="28"/>
      <c r="K7" s="28"/>
      <c r="L7" s="12"/>
    </row>
    <row r="8" spans="1:12" ht="39.950000000000003" customHeight="1" x14ac:dyDescent="0.15">
      <c r="A8" s="1">
        <v>2</v>
      </c>
      <c r="B8" s="2" t="s">
        <v>21</v>
      </c>
      <c r="C8" s="39"/>
      <c r="D8" s="40"/>
      <c r="E8" s="4"/>
      <c r="F8" s="41"/>
      <c r="G8" s="42"/>
      <c r="H8" s="43"/>
      <c r="I8" s="43"/>
      <c r="J8" s="43"/>
      <c r="K8" s="43"/>
      <c r="L8" s="44"/>
    </row>
    <row r="9" spans="1:12" ht="39.950000000000003" customHeight="1" x14ac:dyDescent="0.15">
      <c r="A9" s="17"/>
      <c r="B9" s="15" t="s">
        <v>19</v>
      </c>
      <c r="C9" s="14" t="s">
        <v>18</v>
      </c>
      <c r="D9" s="47"/>
      <c r="E9" s="20">
        <v>36</v>
      </c>
      <c r="F9" s="48"/>
      <c r="G9" s="11">
        <f>E9*F9</f>
        <v>0</v>
      </c>
      <c r="H9" s="27">
        <f>+$E$9*($F$9/4)</f>
        <v>0</v>
      </c>
      <c r="I9" s="27">
        <f>+$E$9*($F$9/4)</f>
        <v>0</v>
      </c>
      <c r="J9" s="27">
        <f>+$E$9*($F$9/4)</f>
        <v>0</v>
      </c>
      <c r="K9" s="27">
        <f>+$E$9*($F$9/4)</f>
        <v>0</v>
      </c>
      <c r="L9" s="18"/>
    </row>
    <row r="10" spans="1:12" ht="39.950000000000003" customHeight="1" x14ac:dyDescent="0.15">
      <c r="A10" s="22"/>
      <c r="B10" s="23"/>
      <c r="C10" s="14"/>
      <c r="D10" s="25"/>
      <c r="E10" s="20"/>
      <c r="F10" s="10"/>
      <c r="G10" s="11"/>
      <c r="H10" s="27"/>
      <c r="I10" s="27"/>
      <c r="J10" s="27"/>
      <c r="K10" s="27"/>
      <c r="L10" s="18"/>
    </row>
    <row r="11" spans="1:12" ht="39.950000000000003" customHeight="1" x14ac:dyDescent="0.15">
      <c r="A11" s="17"/>
      <c r="B11" s="13"/>
      <c r="C11" s="9"/>
      <c r="D11" s="24"/>
      <c r="E11" s="20"/>
      <c r="F11" s="10"/>
      <c r="G11" s="11"/>
      <c r="H11" s="27"/>
      <c r="I11" s="27"/>
      <c r="J11" s="27"/>
      <c r="K11" s="27"/>
      <c r="L11" s="18"/>
    </row>
    <row r="12" spans="1:12" ht="39.950000000000003" customHeight="1" x14ac:dyDescent="0.15">
      <c r="A12" s="17"/>
      <c r="B12" s="15"/>
      <c r="C12" s="14"/>
      <c r="D12" s="25"/>
      <c r="E12" s="20"/>
      <c r="F12" s="10"/>
      <c r="G12" s="16"/>
      <c r="H12" s="28"/>
      <c r="I12" s="28"/>
      <c r="J12" s="28"/>
      <c r="K12" s="28"/>
      <c r="L12" s="18"/>
    </row>
    <row r="13" spans="1:12" ht="39.950000000000003" customHeight="1" x14ac:dyDescent="0.15">
      <c r="A13" s="17"/>
      <c r="B13" s="30" t="s">
        <v>9</v>
      </c>
      <c r="C13" s="14"/>
      <c r="D13" s="25"/>
      <c r="E13" s="20"/>
      <c r="F13" s="31" t="s">
        <v>10</v>
      </c>
      <c r="G13" s="11">
        <f>(G6+G9)*0.1</f>
        <v>0</v>
      </c>
      <c r="H13" s="27">
        <f>(H6+H9)*0.1</f>
        <v>0</v>
      </c>
      <c r="I13" s="27">
        <f>(I6+I9)*0.1</f>
        <v>0</v>
      </c>
      <c r="J13" s="27">
        <f>(J9)*0.1</f>
        <v>0</v>
      </c>
      <c r="K13" s="27">
        <f>(K9)*0.1</f>
        <v>0</v>
      </c>
      <c r="L13" s="18"/>
    </row>
    <row r="14" spans="1:12" ht="39.950000000000003" customHeight="1" thickBot="1" x14ac:dyDescent="0.2">
      <c r="A14" s="17"/>
      <c r="B14" s="15" t="s">
        <v>1</v>
      </c>
      <c r="C14" s="14"/>
      <c r="D14" s="25"/>
      <c r="E14" s="20"/>
      <c r="F14" s="19"/>
      <c r="G14" s="33">
        <f>G6+G9+G13</f>
        <v>0</v>
      </c>
      <c r="H14" s="34">
        <f>H6+H9+H13</f>
        <v>0</v>
      </c>
      <c r="I14" s="27">
        <f>I6+I9+I13</f>
        <v>0</v>
      </c>
      <c r="J14" s="27">
        <f>J9+J13</f>
        <v>0</v>
      </c>
      <c r="K14" s="27">
        <f>K9+K13</f>
        <v>0</v>
      </c>
      <c r="L14" s="18"/>
    </row>
  </sheetData>
  <sheetProtection algorithmName="SHA-512" hashValue="fIALxezmdfIqTves9TJjYHIJyb3fapvylVXcbbPs1AfcX1pqkb7TcxXTBxyiTYydRLlmq+YKaEpNcqKOghW/iQ==" saltValue="ZwAeLqlvUkTprR0xGIoqUg==" spinCount="100000" sheet="1" objects="1" scenarios="1" selectLockedCells="1"/>
  <mergeCells count="10">
    <mergeCell ref="L3:L4"/>
    <mergeCell ref="A2:L2"/>
    <mergeCell ref="A3:A4"/>
    <mergeCell ref="B3:B4"/>
    <mergeCell ref="C3:C4"/>
    <mergeCell ref="E3:E4"/>
    <mergeCell ref="F3:F4"/>
    <mergeCell ref="G3:G4"/>
    <mergeCell ref="D3:D4"/>
    <mergeCell ref="H3:K3"/>
  </mergeCells>
  <phoneticPr fontId="4"/>
  <pageMargins left="0.7" right="0.7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設計書</vt:lpstr>
      <vt:lpstr>設計書!Print_Area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2023-04-26T04:48:27Z</dcterms:created>
  <dcterms:modified xsi:type="dcterms:W3CDTF">2026-08-04T04:27:40Z</dcterms:modified>
</cp:coreProperties>
</file>