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2　市町から\11_吉野ヶ里町　○\"/>
    </mc:Choice>
  </mc:AlternateContent>
  <xr:revisionPtr revIDLastSave="0" documentId="13_ncr:1_{7377A6D0-EF73-4806-A532-E7D816258025}" xr6:coauthVersionLast="47" xr6:coauthVersionMax="47" xr10:uidLastSave="{00000000-0000-0000-0000-000000000000}"/>
  <bookViews>
    <workbookView xWindow="22065" yWindow="-16320" windowWidth="29040" windowHeight="15720"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C35" i="10"/>
  <c r="CO34" i="10"/>
  <c r="BW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c r="BE34" i="10" s="1"/>
</calcChain>
</file>

<file path=xl/sharedStrings.xml><?xml version="1.0" encoding="utf-8"?>
<sst xmlns="http://schemas.openxmlformats.org/spreadsheetml/2006/main" count="1091" uniqueCount="573">
  <si>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</si>
  <si>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</si>
  <si>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</si>
  <si>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</si>
  <si>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</si>
  <si>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</si>
  <si>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</si>
  <si>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</si>
  <si>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</si>
  <si>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</si>
  <si>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</si>
  <si>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</si>
  <si>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</si>
  <si>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</si>
  <si>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</si>
  <si>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</si>
  <si>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</si>
  <si>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</si>
  <si>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</si>
  <si>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</si>
  <si>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</si>
  <si>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</si>
  <si>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</si>
  <si>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</si>
  <si>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</si>
  <si>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</si>
  <si>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</si>
  <si>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</si>
  <si>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</si>
  <si>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</si>
  <si>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</si>
  <si>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</si>
  <si>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</si>
  <si>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</si>
  <si>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</si>
  <si>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</si>
  <si>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</si>
  <si>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</si>
  <si>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</si>
  <si>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</si>
  <si>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</si>
  <si>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</si>
  <si>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</si>
  <si>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</si>
  <si>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</si>
  <si>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</si>
  <si>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</si>
  <si>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</si>
  <si>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</si>
  <si>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</si>
  <si>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</si>
  <si>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</si>
  <si>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</si>
  <si>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</si>
  <si>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</si>
  <si>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</si>
  <si>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</si>
  <si>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</si>
  <si>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</si>
  <si>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</si>
  <si>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</si>
  <si>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</si>
  <si>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</si>
  <si>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</si>
  <si>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</si>
  <si>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</si>
  <si>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</si>
  <si>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</si>
  <si>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</si>
  <si>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</si>
  <si>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</si>
  <si>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</si>
  <si>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</si>
  <si>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</si>
  <si>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</si>
  <si>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</si>
  <si>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</si>
  <si>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</si>
  <si>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</si>
  <si>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</si>
  <si>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</si>
  <si>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</si>
  <si>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</si>
  <si>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</si>
  <si>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</si>
  <si>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</si>
  <si>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</si>
  <si>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</si>
  <si>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</si>
  <si>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</si>
  <si>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</si>
  <si>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</si>
  <si>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</si>
  <si>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</si>
  <si>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吉野ヶ里町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</si>
  <si>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</si>
  <si>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</si>
  <si>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</si>
  <si>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</si>
  <si>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</si>
  <si>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</si>
  <si>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</si>
  <si>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</si>
  <si>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</si>
  <si>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</si>
  <si>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</si>
  <si>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</si>
  <si>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</si>
  <si>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</si>
  <si>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</si>
  <si>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</si>
  <si>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</si>
  <si>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</si>
  <si>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</si>
  <si>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</si>
  <si>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</si>
  <si>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</si>
  <si>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</si>
  <si>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</si>
  <si>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</si>
  <si>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</si>
  <si>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</si>
  <si>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</si>
  <si>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</si>
  <si>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</si>
  <si>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</si>
  <si>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</si>
  <si>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</si>
  <si>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</si>
  <si>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</si>
  <si>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</si>
  <si>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</si>
  <si>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</si>
  <si>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</si>
  <si>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</si>
  <si>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</si>
  <si>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</si>
  <si>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</si>
  <si>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</si>
  <si>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</si>
  <si>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</si>
  <si>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</si>
  <si>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</si>
  <si>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</si>
  <si>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</si>
  <si>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</si>
  <si>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</si>
  <si>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</si>
  <si>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</si>
  <si>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</si>
  <si>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</si>
  <si>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</si>
  <si>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</si>
  <si>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</si>
  <si>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</si>
  <si>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</si>
  <si>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</si>
  <si>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</si>
  <si>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</si>
  <si>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</si>
  <si>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</si>
  <si>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</si>
  <si>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</si>
  <si>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</si>
  <si>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</si>
  <si>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</si>
  <si>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</si>
  <si>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</si>
  <si>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</si>
  <si>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</si>
  <si>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</si>
  <si>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</si>
  <si>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</si>
  <si>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</si>
  <si>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</si>
  <si>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</si>
  <si>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</si>
  <si>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</si>
  <si>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</si>
  <si>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</si>
  <si>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</si>
  <si>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</si>
  <si>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</si>
  <si>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</si>
  <si>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</si>
  <si>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</si>
  <si>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</si>
  <si>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</si>
  <si>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</si>
  <si>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</si>
  <si>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</si>
  <si>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</si>
  <si>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</si>
  <si>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</si>
  <si>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</si>
  <si>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</si>
  <si>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</si>
  <si>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</si>
  <si>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</si>
  <si>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</si>
  <si>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</si>
  <si>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</si>
  <si>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</si>
  <si>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佐賀県吉野ヶ里町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</si>
  <si>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</si>
  <si>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</si>
  <si>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</si>
  <si>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</si>
  <si>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</si>
  <si>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</si>
  <si>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</si>
  <si>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</si>
  <si>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</si>
  <si>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</si>
  <si>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</si>
  <si>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</si>
  <si>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</si>
  <si>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</si>
  <si>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</si>
  <si>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</si>
  <si>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</si>
  <si>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</si>
  <si>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</si>
  <si>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</si>
  <si>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</si>
  <si>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</si>
  <si>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</si>
  <si>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</si>
  <si>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</si>
  <si>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</si>
  <si>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</si>
  <si>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</si>
  <si>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</si>
  <si>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</si>
  <si>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</si>
  <si>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</si>
  <si>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</si>
  <si>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</si>
  <si>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</si>
  <si>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</si>
  <si>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</si>
  <si>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</si>
  <si>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</si>
  <si>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</si>
  <si>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</si>
  <si>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</si>
  <si>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</si>
  <si>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</si>
  <si>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</si>
  <si>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</si>
  <si>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</si>
  <si>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</si>
  <si>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</si>
  <si>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</si>
  <si>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</si>
  <si>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</si>
  <si>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</si>
  <si>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</si>
  <si>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</si>
  <si>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</si>
  <si>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</si>
  <si>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</si>
  <si>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</si>
  <si>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</si>
  <si>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</si>
  <si>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</si>
  <si>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</si>
  <si>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</si>
  <si>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</si>
  <si>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</si>
  <si>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</si>
  <si>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</si>
  <si>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</si>
  <si>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</si>
  <si>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</si>
  <si>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</si>
  <si>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</si>
  <si>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</si>
  <si>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</si>
  <si>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</si>
  <si>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</si>
  <si>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</si>
  <si>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</si>
  <si>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</si>
  <si>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</si>
  <si>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</si>
  <si>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</si>
  <si>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</si>
  <si>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</si>
  <si>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</si>
  <si>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</si>
  <si>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</si>
  <si>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</si>
  <si>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</si>
  <si>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</si>
  <si>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</si>
  <si>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</si>
  <si>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</si>
  <si>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</si>
  <si>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</si>
  <si>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</si>
  <si>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</si>
  <si>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</si>
  <si>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</si>
  <si>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</si>
  <si>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</si>
  <si>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</si>
  <si>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</si>
  <si>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</si>
  <si>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</si>
  <si>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</si>
  <si>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</si>
  <si>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</si>
  <si>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</si>
  <si>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</si>
  <si>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</si>
  <si>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</si>
  <si>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</si>
  <si>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</si>
  <si>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</si>
  <si>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</si>
  <si>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</si>
  <si>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</si>
  <si>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</si>
  <si>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</si>
  <si>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</si>
  <si>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</si>
  <si>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</si>
  <si>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</si>
  <si>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</si>
  <si>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</si>
  <si>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</si>
  <si>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</si>
  <si>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</si>
  <si>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</si>
  <si>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</si>
  <si>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</si>
  <si>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</si>
  <si>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</si>
  <si>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</si>
  <si>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</si>
  <si>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</si>
  <si>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</si>
  <si>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</si>
  <si>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</si>
  <si>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</si>
  <si>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</si>
  <si>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</si>
  <si>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</si>
  <si>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</si>
  <si>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</si>
  <si>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</si>
  <si>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</si>
  <si>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</si>
  <si>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佐賀県吉野ヶ里町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</si>
  <si>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</si>
  <si>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</si>
  <si>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</si>
  <si>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</si>
  <si>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</si>
  <si>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</si>
  <si>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</si>
  <si>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</si>
  <si>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</si>
  <si>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</si>
  <si>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</si>
  <si>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</si>
  <si>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</si>
  <si>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</si>
  <si>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</si>
  <si>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</si>
  <si>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</si>
  <si>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</si>
  <si>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</si>
  <si>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</si>
  <si>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</si>
  <si>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</si>
  <si>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</si>
  <si>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</si>
  <si>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</si>
  <si>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</si>
  <si>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</si>
  <si>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</si>
  <si>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</si>
  <si>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</si>
  <si>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</si>
  <si>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</si>
  <si>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</si>
  <si>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</si>
  <si>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</si>
  <si>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</si>
  <si>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</si>
  <si>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工業用地造成事業特別会計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</si>
  <si>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</si>
  <si>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</si>
  <si>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</si>
  <si>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</si>
  <si>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</si>
  <si>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</si>
  <si>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</si>
  <si>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</si>
  <si>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</si>
  <si>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</si>
  <si>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</si>
  <si>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</si>
  <si>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</si>
  <si>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</si>
  <si>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</si>
  <si>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</si>
  <si>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</si>
  <si>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</si>
  <si>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</si>
  <si>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</si>
  <si>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</si>
  <si>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</si>
  <si>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</si>
  <si>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</si>
  <si>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</si>
  <si>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</si>
  <si>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</si>
  <si>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</si>
  <si>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</si>
  <si>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</si>
  <si>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</si>
  <si>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</si>
  <si>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</si>
  <si>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</si>
  <si>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</si>
  <si>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</si>
  <si>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</si>
  <si>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</si>
  <si>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</si>
  <si>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</si>
  <si>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</si>
  <si>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</si>
  <si>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</si>
  <si>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</si>
  <si>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</si>
  <si>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</si>
  <si>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</si>
  <si>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</si>
  <si>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</si>
  <si>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</si>
  <si>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</si>
  <si>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</si>
  <si>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</si>
  <si>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</si>
  <si>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</si>
  <si>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</si>
  <si>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</si>
  <si>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</si>
  <si>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</si>
  <si>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</si>
  <si>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</si>
  <si>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</si>
  <si>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</si>
  <si>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</si>
  <si>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</si>
  <si>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</si>
  <si>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</si>
  <si>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</si>
  <si>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</si>
  <si>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</si>
  <si>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</si>
  <si>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</si>
  <si>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</si>
  <si>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</si>
  <si>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</si>
  <si>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</si>
  <si>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</si>
  <si>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</si>
  <si>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</si>
  <si>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</si>
  <si>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</si>
  <si>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</si>
  <si>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</si>
  <si>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</si>
  <si>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</si>
  <si>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</si>
  <si>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</si>
  <si>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</si>
  <si>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</si>
  <si>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</si>
  <si>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</si>
  <si>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</si>
  <si>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</si>
  <si>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</si>
  <si>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</si>
  <si>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</si>
  <si>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</si>
  <si>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</si>
  <si>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</si>
  <si>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</si>
  <si>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</si>
  <si>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</si>
  <si>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</si>
  <si>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</si>
  <si>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</si>
  <si>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</si>
  <si>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</si>
  <si>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</si>
  <si>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</si>
  <si>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</si>
  <si>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</si>
  <si>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</si>
  <si>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</si>
  <si>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</si>
  <si>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</si>
  <si>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</si>
  <si>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</si>
  <si>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</si>
  <si>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</si>
  <si>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</si>
  <si>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</si>
  <si>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</si>
  <si>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</si>
  <si>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</si>
  <si>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</si>
  <si>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</si>
  <si>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</si>
  <si>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</si>
  <si>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</si>
  <si>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</si>
  <si>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</si>
  <si>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</si>
  <si>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</si>
  <si>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</si>
  <si>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</si>
  <si>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</si>
  <si>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5.01</t>
  </si>
  <si>
    <t>▲ 3.64</t>
  </si>
  <si>
    <t>▲ 7.91</t>
  </si>
  <si>
    <t>後期高齢者医療特別会計</t>
  </si>
  <si>
    <t>一般会計</t>
  </si>
  <si>
    <t>下水道事業会計</t>
  </si>
  <si>
    <t>国民健康保険特別会計</t>
  </si>
  <si>
    <t>工業用地造成事業特別会計</t>
  </si>
  <si>
    <t>その他会計（赤字）</t>
  </si>
  <si>
    <t>その他会計（黒字）</t>
  </si>
  <si>
    <t>R02</t>
    <phoneticPr fontId="5"/>
  </si>
  <si>
    <t>R03</t>
    <phoneticPr fontId="5"/>
  </si>
  <si>
    <t>R04</t>
    <phoneticPr fontId="5"/>
  </si>
  <si>
    <t>R05</t>
    <phoneticPr fontId="5"/>
  </si>
  <si>
    <t>R06</t>
    <phoneticPr fontId="5"/>
  </si>
  <si>
    <t>-</t>
    <phoneticPr fontId="2"/>
  </si>
  <si>
    <t>佐賀中部広域連合（一般会計）</t>
    <rPh sb="0" eb="2">
      <t>サガ</t>
    </rPh>
    <rPh sb="2" eb="4">
      <t>チュウブ</t>
    </rPh>
    <rPh sb="4" eb="8">
      <t>コウイキレンゴウ</t>
    </rPh>
    <rPh sb="9" eb="13">
      <t>イッパンカイケイ</t>
    </rPh>
    <phoneticPr fontId="2"/>
  </si>
  <si>
    <t>佐賀中部広域連合（介護特別会計）</t>
    <rPh sb="0" eb="4">
      <t>サガチュウブ</t>
    </rPh>
    <rPh sb="4" eb="8">
      <t>コウイキレンゴウ</t>
    </rPh>
    <rPh sb="9" eb="13">
      <t>カイゴトクベツ</t>
    </rPh>
    <rPh sb="13" eb="15">
      <t>カイケイ</t>
    </rPh>
    <phoneticPr fontId="2"/>
  </si>
  <si>
    <t>佐賀県後期高齢者医療広域連合（一般会計）</t>
    <rPh sb="0" eb="3">
      <t>サガケン</t>
    </rPh>
    <rPh sb="3" eb="5">
      <t>コウキ</t>
    </rPh>
    <rPh sb="5" eb="8">
      <t>コウレイシャ</t>
    </rPh>
    <rPh sb="8" eb="10">
      <t>イリョウ</t>
    </rPh>
    <rPh sb="10" eb="12">
      <t>コウイキ</t>
    </rPh>
    <rPh sb="12" eb="14">
      <t>レンゴウ</t>
    </rPh>
    <rPh sb="15" eb="17">
      <t>イッパン</t>
    </rPh>
    <rPh sb="17" eb="19">
      <t>カイケイ</t>
    </rPh>
    <phoneticPr fontId="2"/>
  </si>
  <si>
    <t>佐賀県後期高齢者医療後期連合（後期高齢者医療特別会計）</t>
    <rPh sb="0" eb="8">
      <t>サガケンコウキコウレイシャ</t>
    </rPh>
    <rPh sb="8" eb="10">
      <t>イリョウ</t>
    </rPh>
    <rPh sb="10" eb="14">
      <t>コウキレンゴウ</t>
    </rPh>
    <rPh sb="15" eb="20">
      <t>コウキコウレイシャ</t>
    </rPh>
    <rPh sb="20" eb="22">
      <t>イリョウ</t>
    </rPh>
    <rPh sb="22" eb="24">
      <t>トクベツ</t>
    </rPh>
    <rPh sb="24" eb="26">
      <t>カイケイ</t>
    </rPh>
    <phoneticPr fontId="2"/>
  </si>
  <si>
    <t>佐賀東部水道企業団（用水供給事業会計）</t>
    <rPh sb="0" eb="4">
      <t>サガトウブ</t>
    </rPh>
    <rPh sb="4" eb="9">
      <t>スイドウキギョウダン</t>
    </rPh>
    <rPh sb="10" eb="12">
      <t>ヨウスイ</t>
    </rPh>
    <rPh sb="12" eb="14">
      <t>キョウキュウ</t>
    </rPh>
    <rPh sb="14" eb="16">
      <t>ジギョウ</t>
    </rPh>
    <rPh sb="16" eb="18">
      <t>カイケイ</t>
    </rPh>
    <phoneticPr fontId="2"/>
  </si>
  <si>
    <t>佐賀県東部水道企業団（水道事業会計）</t>
    <rPh sb="0" eb="3">
      <t>サガケン</t>
    </rPh>
    <rPh sb="3" eb="5">
      <t>トウブ</t>
    </rPh>
    <rPh sb="5" eb="7">
      <t>スイドウ</t>
    </rPh>
    <rPh sb="7" eb="10">
      <t>キギョウダン</t>
    </rPh>
    <rPh sb="11" eb="13">
      <t>スイドウ</t>
    </rPh>
    <rPh sb="13" eb="15">
      <t>ジギョウ</t>
    </rPh>
    <rPh sb="15" eb="17">
      <t>カイケイ</t>
    </rPh>
    <phoneticPr fontId="2"/>
  </si>
  <si>
    <t>脊振共同塵芥処理組合</t>
    <rPh sb="0" eb="4">
      <t>セフリキョウドウ</t>
    </rPh>
    <rPh sb="4" eb="6">
      <t>ジンカイ</t>
    </rPh>
    <rPh sb="6" eb="10">
      <t>ショリクミアイ</t>
    </rPh>
    <phoneticPr fontId="2"/>
  </si>
  <si>
    <t>三神地区環境事務組合</t>
    <rPh sb="0" eb="4">
      <t>サンシンチク</t>
    </rPh>
    <rPh sb="4" eb="6">
      <t>カンキョウ</t>
    </rPh>
    <rPh sb="6" eb="8">
      <t>ジム</t>
    </rPh>
    <rPh sb="8" eb="10">
      <t>クミアイ</t>
    </rPh>
    <phoneticPr fontId="2"/>
  </si>
  <si>
    <t>佐賀県市町総合事務組合（一般会計）</t>
    <rPh sb="0" eb="3">
      <t>サガケン</t>
    </rPh>
    <rPh sb="3" eb="5">
      <t>シマチ</t>
    </rPh>
    <rPh sb="5" eb="7">
      <t>ソウゴウ</t>
    </rPh>
    <rPh sb="7" eb="9">
      <t>ジム</t>
    </rPh>
    <rPh sb="9" eb="11">
      <t>クミアイ</t>
    </rPh>
    <rPh sb="12" eb="16">
      <t>イッパンカイケイ</t>
    </rPh>
    <phoneticPr fontId="2"/>
  </si>
  <si>
    <t>佐賀県市町総合事務組合（交通災害事業特別会計）</t>
    <rPh sb="0" eb="3">
      <t>サガケン</t>
    </rPh>
    <rPh sb="3" eb="5">
      <t>シマチ</t>
    </rPh>
    <rPh sb="5" eb="11">
      <t>ソウゴウジムクミアイ</t>
    </rPh>
    <rPh sb="12" eb="16">
      <t>コウツウサイガイ</t>
    </rPh>
    <rPh sb="16" eb="18">
      <t>ジギョウ</t>
    </rPh>
    <rPh sb="18" eb="20">
      <t>トクベツ</t>
    </rPh>
    <rPh sb="20" eb="22">
      <t>カイケイ</t>
    </rPh>
    <phoneticPr fontId="2"/>
  </si>
  <si>
    <t>神埼市・吉野ヶ里町葬祭組合</t>
    <rPh sb="0" eb="3">
      <t>カンザキシ</t>
    </rPh>
    <rPh sb="4" eb="9">
      <t>ヨシノガリチョウ</t>
    </rPh>
    <rPh sb="9" eb="11">
      <t>ソウサイ</t>
    </rPh>
    <rPh sb="11" eb="13">
      <t>クミアイ</t>
    </rPh>
    <phoneticPr fontId="2"/>
  </si>
  <si>
    <t>佐賀県東部環境施設組合</t>
    <rPh sb="0" eb="3">
      <t>サガケン</t>
    </rPh>
    <rPh sb="3" eb="5">
      <t>トウブ</t>
    </rPh>
    <rPh sb="5" eb="7">
      <t>カンキョウ</t>
    </rPh>
    <rPh sb="7" eb="9">
      <t>シセツ</t>
    </rPh>
    <rPh sb="9" eb="11">
      <t>クミアイ</t>
    </rPh>
    <phoneticPr fontId="2"/>
  </si>
  <si>
    <t>吉野ヶ里町ふるさと応援寄附金基金</t>
    <rPh sb="0" eb="5">
      <t>ヨシノガリチョウ</t>
    </rPh>
    <rPh sb="9" eb="11">
      <t>オウエン</t>
    </rPh>
    <rPh sb="11" eb="14">
      <t>キフキン</t>
    </rPh>
    <rPh sb="14" eb="16">
      <t>キキン</t>
    </rPh>
    <phoneticPr fontId="5"/>
  </si>
  <si>
    <t>吉野ヶ里町公用及び公共用施設建設基金</t>
    <rPh sb="0" eb="5">
      <t>ヨシノガリチョウ</t>
    </rPh>
    <rPh sb="5" eb="7">
      <t>コウヨウ</t>
    </rPh>
    <rPh sb="7" eb="8">
      <t>オヨ</t>
    </rPh>
    <rPh sb="9" eb="12">
      <t>コウキョウヨウ</t>
    </rPh>
    <rPh sb="12" eb="14">
      <t>シセツ</t>
    </rPh>
    <rPh sb="14" eb="18">
      <t>ケンセツキキン</t>
    </rPh>
    <phoneticPr fontId="5"/>
  </si>
  <si>
    <t>吉野ヶ里町合併振興基金</t>
    <rPh sb="0" eb="5">
      <t>ヨシノガリチョウ</t>
    </rPh>
    <rPh sb="5" eb="11">
      <t>ガッペイシンコウキキン</t>
    </rPh>
    <phoneticPr fontId="5"/>
  </si>
  <si>
    <t>吉野ヶ里町東脊振温浴施設維持整備基金</t>
    <rPh sb="0" eb="5">
      <t>ヨシノガリチョウ</t>
    </rPh>
    <rPh sb="5" eb="8">
      <t>ヒガシセフリ</t>
    </rPh>
    <rPh sb="8" eb="10">
      <t>オンヨク</t>
    </rPh>
    <rPh sb="10" eb="12">
      <t>シセツ</t>
    </rPh>
    <rPh sb="12" eb="16">
      <t>イジセイビ</t>
    </rPh>
    <rPh sb="16" eb="18">
      <t>キキン</t>
    </rPh>
    <phoneticPr fontId="5"/>
  </si>
  <si>
    <t>吉野ヶ里町振興基金</t>
    <rPh sb="0" eb="5">
      <t>ヨシノガリチョウ</t>
    </rPh>
    <rPh sb="5" eb="9">
      <t>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</si>
  <si>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</si>
  <si>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</si>
  <si>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</si>
  <si>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</si>
  <si>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</si>
  <si>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</si>
  <si>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</si>
  <si>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</si>
  <si>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</si>
  <si>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将来負担に対し充当可能財源が上回っている状態のため、将来負担比率は算定無しの状態が続いている。
有形固定資産減価償却率も類似団体内平均値より低い水準を保っており、類似団体内でも将来世代への負担を増やさずに資産の更新等を行えていると捉えることができる。</t>
    <rPh sb="48" eb="52">
      <t>ユウケイコテイ</t>
    </rPh>
    <rPh sb="52" eb="54">
      <t>シサン</t>
    </rPh>
    <rPh sb="54" eb="59">
      <t>ゲンカショウキャクリツ</t>
    </rPh>
    <rPh sb="60" eb="62">
      <t>ルイジ</t>
    </rPh>
    <rPh sb="62" eb="64">
      <t>ダンタイ</t>
    </rPh>
    <rPh sb="64" eb="65">
      <t>ナイ</t>
    </rPh>
    <rPh sb="65" eb="68">
      <t>ヘイキンチ</t>
    </rPh>
    <rPh sb="70" eb="71">
      <t>ヒク</t>
    </rPh>
    <rPh sb="72" eb="74">
      <t>スイジュン</t>
    </rPh>
    <rPh sb="75" eb="76">
      <t>タモ</t>
    </rPh>
    <rPh sb="81" eb="85">
      <t>ルイジダンタイ</t>
    </rPh>
    <rPh sb="85" eb="86">
      <t>ナイ</t>
    </rPh>
    <rPh sb="88" eb="92">
      <t>ショウライセダイ</t>
    </rPh>
    <rPh sb="94" eb="96">
      <t>フタン</t>
    </rPh>
    <rPh sb="97" eb="98">
      <t>フ</t>
    </rPh>
    <rPh sb="102" eb="104">
      <t>シサン</t>
    </rPh>
    <rPh sb="105" eb="108">
      <t>コウシントウ</t>
    </rPh>
    <rPh sb="109" eb="110">
      <t>オコナ</t>
    </rPh>
    <rPh sb="115" eb="116">
      <t>トラ</t>
    </rPh>
    <phoneticPr fontId="5"/>
  </si>
  <si>
    <t>将来負担に対し充当可能財源が上回っている状態のため、将来負担比率は算定無しの状態が続いている。
実質公債費比率は類似団体内平均値より高い水準が続いており、令和6年度では令和5年度より0.9％増加している。</t>
    <rPh sb="0" eb="4">
      <t>ショウライフタン</t>
    </rPh>
    <rPh sb="5" eb="6">
      <t>タイ</t>
    </rPh>
    <rPh sb="7" eb="13">
      <t>ジュウトウカノウザイゲン</t>
    </rPh>
    <rPh sb="14" eb="16">
      <t>ウワマワ</t>
    </rPh>
    <rPh sb="20" eb="22">
      <t>ジョウタイ</t>
    </rPh>
    <rPh sb="26" eb="32">
      <t>ショウライフタンヒリツ</t>
    </rPh>
    <rPh sb="38" eb="40">
      <t>ジョウタイ</t>
    </rPh>
    <rPh sb="41" eb="42">
      <t>ツヅ</t>
    </rPh>
    <rPh sb="48" eb="50">
      <t>ジッシツ</t>
    </rPh>
    <rPh sb="52" eb="53">
      <t>ヒ</t>
    </rPh>
    <rPh sb="56" eb="60">
      <t>ルイジダンタイ</t>
    </rPh>
    <rPh sb="60" eb="61">
      <t>ナイ</t>
    </rPh>
    <rPh sb="61" eb="64">
      <t>ヘイキンチ</t>
    </rPh>
    <rPh sb="66" eb="67">
      <t>タカ</t>
    </rPh>
    <rPh sb="68" eb="70">
      <t>スイジュン</t>
    </rPh>
    <rPh sb="71" eb="72">
      <t>ツヅ</t>
    </rPh>
    <rPh sb="77" eb="79">
      <t>レイワ</t>
    </rPh>
    <rPh sb="80" eb="82">
      <t>ネンド</t>
    </rPh>
    <rPh sb="84" eb="86">
      <t>レイワ</t>
    </rPh>
    <rPh sb="87" eb="89">
      <t>ネンド</t>
    </rPh>
    <rPh sb="95" eb="97">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</si>
</sst>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EF96DCE-B67D-4E7B-B474-809A240FE2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1BA3-478A-86D8-35D03522C7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175599</c:v>
                </c:pt>
                <c:pt idx="1">
                  <c:v>65562</c:v>
                </c:pt>
                <c:pt idx="2">
                  <c:v>27464</c:v>
                </c:pt>
                <c:pt idx="3">
                  <c:v>98306</c:v>
                </c:pt>
                <c:pt idx="4">
                  <c:v>54894</c:v>
                </c:pt>
              </c:numCache>
            </c:numRef>
          </c:val>
          <c:smooth val="0"/>
          <c:extLst>
            <c:ext xmlns:c16="http://schemas.microsoft.com/office/drawing/2014/chart" uri="{C3380CC4-5D6E-409C-BE32-E72D297353CC}">
              <c16:uniqueId val="{00000001-1BA3-478A-86D8-35D03522C7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c:v>
                </c:pt>
                <c:pt idx="1">
                  <c:v>7.57</c:v>
                </c:pt>
                <c:pt idx="2">
                  <c:v>3.9</c:v>
                </c:pt>
                <c:pt idx="3">
                  <c:v>0.01</c:v>
                </c:pt>
                <c:pt idx="4">
                  <c:v>3.31</c:v>
                </c:pt>
              </c:numCache>
            </c:numRef>
          </c:val>
          <c:extLst>
            <c:ext xmlns:c16="http://schemas.microsoft.com/office/drawing/2014/chart" uri="{C3380CC4-5D6E-409C-BE32-E72D297353CC}">
              <c16:uniqueId val="{00000000-9C83-419A-8D2E-28F940F781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47.11</c:v>
                </c:pt>
                <c:pt idx="1">
                  <c:v>46.91</c:v>
                </c:pt>
                <c:pt idx="2">
                  <c:v>51.75</c:v>
                </c:pt>
                <c:pt idx="3">
                  <c:v>49.67</c:v>
                </c:pt>
                <c:pt idx="4">
                  <c:v>45.92</c:v>
                </c:pt>
              </c:numCache>
            </c:numRef>
          </c:val>
          <c:extLst>
            <c:ext xmlns:c16="http://schemas.microsoft.com/office/drawing/2014/chart" uri="{C3380CC4-5D6E-409C-BE32-E72D297353CC}">
              <c16:uniqueId val="{00000001-9C83-419A-8D2E-28F940F7817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-5.01</c:v>
                </c:pt>
                <c:pt idx="1">
                  <c:v>8.17</c:v>
                </c:pt>
                <c:pt idx="2">
                  <c:v>-3.64</c:v>
                </c:pt>
                <c:pt idx="3">
                  <c:v>-7.91</c:v>
                </c:pt>
                <c:pt idx="4">
                  <c:v>1.52</c:v>
                </c:pt>
              </c:numCache>
            </c:numRef>
          </c:val>
          <c:smooth val="0"/>
          <c:extLst>
            <c:ext xmlns:c16="http://schemas.microsoft.com/office/drawing/2014/chart" uri="{C3380CC4-5D6E-409C-BE32-E72D297353CC}">
              <c16:uniqueId val="{00000002-9C83-419A-8D2E-28F940F7817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0.15</c:v>
                </c:pt>
                <c:pt idx="4">
                  <c:v>#N/A</c:v>
                </c:pt>
                <c:pt idx="5">
                  <c:v>0.15</c:v>
                </c:pt>
                <c:pt idx="6">
                  <c:v>#N/A</c:v>
                </c:pt>
                <c:pt idx="7">
                  <c:v>0.56000000000000005</c:v>
                </c:pt>
                <c:pt idx="8">
                  <c:v>0</c:v>
                </c:pt>
                <c:pt idx="9">
                  <c:v>0</c:v>
                </c:pt>
              </c:numCache>
            </c:numRef>
          </c:val>
          <c:extLst>
            <c:ext xmlns:c16="http://schemas.microsoft.com/office/drawing/2014/chart" uri="{C3380CC4-5D6E-409C-BE32-E72D297353CC}">
              <c16:uniqueId val="{00000000-F0C0-4924-9F8E-3DAC3B2C767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C0-4924-9F8E-3DAC3B2C767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0C0-4924-9F8E-3DAC3B2C767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0C0-4924-9F8E-3DAC3B2C767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0C0-4924-9F8E-3DAC3B2C7674}"/>
            </c:ext>
          </c:extLst>
        </c:ser>
        <c:ser>
          <c:idx val="5"/>
          <c:order val="5"/>
          <c:tx>
            <c:strRef>
              <c:f>データシート!$A$32</c:f>
              <c:strCache>
                <c:ptCount val="1"/>
                <c:pt idx="0">
                  <c:v>工業用地造成事業特別会計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F0C0-4924-9F8E-3DAC3B2C767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0.36</c:v>
                </c:pt>
                <c:pt idx="2">
                  <c:v>#N/A</c:v>
                </c:pt>
                <c:pt idx="3">
                  <c:v>0.32</c:v>
                </c:pt>
                <c:pt idx="4">
                  <c:v>#N/A</c:v>
                </c:pt>
                <c:pt idx="5">
                  <c:v>0.27</c:v>
                </c:pt>
                <c:pt idx="6">
                  <c:v>#N/A</c:v>
                </c:pt>
                <c:pt idx="7">
                  <c:v>0.35</c:v>
                </c:pt>
                <c:pt idx="8">
                  <c:v>#N/A</c:v>
                </c:pt>
                <c:pt idx="9">
                  <c:v>0.01</c:v>
                </c:pt>
              </c:numCache>
            </c:numRef>
          </c:val>
          <c:extLst>
            <c:ext xmlns:c16="http://schemas.microsoft.com/office/drawing/2014/chart" uri="{C3380CC4-5D6E-409C-BE32-E72D297353CC}">
              <c16:uniqueId val="{00000006-F0C0-4924-9F8E-3DAC3B2C767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2.82</c:v>
                </c:pt>
              </c:numCache>
            </c:numRef>
          </c:val>
          <c:extLst>
            <c:ext xmlns:c16="http://schemas.microsoft.com/office/drawing/2014/chart" uri="{C3380CC4-5D6E-409C-BE32-E72D297353CC}">
              <c16:uniqueId val="{00000007-F0C0-4924-9F8E-3DAC3B2C767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1.06</c:v>
                </c:pt>
                <c:pt idx="2">
                  <c:v>#N/A</c:v>
                </c:pt>
                <c:pt idx="3">
                  <c:v>7.56</c:v>
                </c:pt>
                <c:pt idx="4">
                  <c:v>#N/A</c:v>
                </c:pt>
                <c:pt idx="5">
                  <c:v>3.89</c:v>
                </c:pt>
                <c:pt idx="6">
                  <c:v>#N/A</c:v>
                </c:pt>
                <c:pt idx="7">
                  <c:v>0</c:v>
                </c:pt>
                <c:pt idx="8">
                  <c:v>#N/A</c:v>
                </c:pt>
                <c:pt idx="9">
                  <c:v>3.3</c:v>
                </c:pt>
              </c:numCache>
            </c:numRef>
          </c:val>
          <c:extLst>
            <c:ext xmlns:c16="http://schemas.microsoft.com/office/drawing/2014/chart" uri="{C3380CC4-5D6E-409C-BE32-E72D297353CC}">
              <c16:uniqueId val="{00000008-F0C0-4924-9F8E-3DAC3B2C7674}"/>
            </c:ext>
          </c:extLst>
        </c:ser>
        <c:ser>
          <c:idx val="9"/>
          <c:order val="9"/>
          <c:tx>
            <c:strRef>
              <c:f>データシート!$A$36</c:f>
              <c:strCache>
                <c:ptCount val="1"/>
                <c:pt idx="0">
                  <c:v>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0.04</c:v>
                </c:pt>
                <c:pt idx="6">
                  <c:v>#N/A</c:v>
                </c:pt>
                <c:pt idx="7">
                  <c:v>0.09</c:v>
                </c:pt>
                <c:pt idx="8">
                  <c:v>#N/A</c:v>
                </c:pt>
                <c:pt idx="9">
                  <c:v>3.47</c:v>
                </c:pt>
              </c:numCache>
            </c:numRef>
          </c:val>
          <c:extLst>
            <c:ext xmlns:c16="http://schemas.microsoft.com/office/drawing/2014/chart" uri="{C3380CC4-5D6E-409C-BE32-E72D297353CC}">
              <c16:uniqueId val="{00000009-F0C0-4924-9F8E-3DAC3B2C76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959</c:v>
                </c:pt>
                <c:pt idx="5">
                  <c:v>940</c:v>
                </c:pt>
                <c:pt idx="8">
                  <c:v>882</c:v>
                </c:pt>
                <c:pt idx="11">
                  <c:v>843</c:v>
                </c:pt>
                <c:pt idx="14">
                  <c:v>813</c:v>
                </c:pt>
              </c:numCache>
            </c:numRef>
          </c:val>
          <c:extLst>
            <c:ext xmlns:c16="http://schemas.microsoft.com/office/drawing/2014/chart" uri="{C3380CC4-5D6E-409C-BE32-E72D297353CC}">
              <c16:uniqueId val="{00000000-7FC2-4AC9-B664-B60487B1BE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C2-4AC9-B664-B60487B1BE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16</c:v>
                </c:pt>
                <c:pt idx="6">
                  <c:v>10</c:v>
                </c:pt>
                <c:pt idx="9">
                  <c:v>30</c:v>
                </c:pt>
                <c:pt idx="12">
                  <c:v>153</c:v>
                </c:pt>
              </c:numCache>
            </c:numRef>
          </c:val>
          <c:extLst>
            <c:ext xmlns:c16="http://schemas.microsoft.com/office/drawing/2014/chart" uri="{C3380CC4-5D6E-409C-BE32-E72D297353CC}">
              <c16:uniqueId val="{00000002-7FC2-4AC9-B664-B60487B1BE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49</c:v>
                </c:pt>
                <c:pt idx="3">
                  <c:v>50</c:v>
                </c:pt>
                <c:pt idx="6">
                  <c:v>44</c:v>
                </c:pt>
                <c:pt idx="9">
                  <c:v>35</c:v>
                </c:pt>
                <c:pt idx="12">
                  <c:v>32</c:v>
                </c:pt>
              </c:numCache>
            </c:numRef>
          </c:val>
          <c:extLst>
            <c:ext xmlns:c16="http://schemas.microsoft.com/office/drawing/2014/chart" uri="{C3380CC4-5D6E-409C-BE32-E72D297353CC}">
              <c16:uniqueId val="{00000003-7FC2-4AC9-B664-B60487B1BE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277</c:v>
                </c:pt>
                <c:pt idx="3">
                  <c:v>295</c:v>
                </c:pt>
                <c:pt idx="6">
                  <c:v>319</c:v>
                </c:pt>
                <c:pt idx="9">
                  <c:v>270</c:v>
                </c:pt>
                <c:pt idx="12">
                  <c:v>327</c:v>
                </c:pt>
              </c:numCache>
            </c:numRef>
          </c:val>
          <c:extLst>
            <c:ext xmlns:c16="http://schemas.microsoft.com/office/drawing/2014/chart" uri="{C3380CC4-5D6E-409C-BE32-E72D297353CC}">
              <c16:uniqueId val="{00000004-7FC2-4AC9-B664-B60487B1BE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C2-4AC9-B664-B60487B1BE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C2-4AC9-B664-B60487B1BE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952</c:v>
                </c:pt>
                <c:pt idx="3">
                  <c:v>947</c:v>
                </c:pt>
                <c:pt idx="6">
                  <c:v>912</c:v>
                </c:pt>
                <c:pt idx="9">
                  <c:v>879</c:v>
                </c:pt>
                <c:pt idx="12">
                  <c:v>809</c:v>
                </c:pt>
              </c:numCache>
            </c:numRef>
          </c:val>
          <c:extLst>
            <c:ext xmlns:c16="http://schemas.microsoft.com/office/drawing/2014/chart" uri="{C3380CC4-5D6E-409C-BE32-E72D297353CC}">
              <c16:uniqueId val="{00000007-7FC2-4AC9-B664-B60487B1BE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341</c:v>
                </c:pt>
                <c:pt idx="2">
                  <c:v>#N/A</c:v>
                </c:pt>
                <c:pt idx="3">
                  <c:v>#N/A</c:v>
                </c:pt>
                <c:pt idx="4">
                  <c:v>368</c:v>
                </c:pt>
                <c:pt idx="5">
                  <c:v>#N/A</c:v>
                </c:pt>
                <c:pt idx="6">
                  <c:v>#N/A</c:v>
                </c:pt>
                <c:pt idx="7">
                  <c:v>403</c:v>
                </c:pt>
                <c:pt idx="8">
                  <c:v>#N/A</c:v>
                </c:pt>
                <c:pt idx="9">
                  <c:v>#N/A</c:v>
                </c:pt>
                <c:pt idx="10">
                  <c:v>371</c:v>
                </c:pt>
                <c:pt idx="11">
                  <c:v>#N/A</c:v>
                </c:pt>
                <c:pt idx="12">
                  <c:v>#N/A</c:v>
                </c:pt>
                <c:pt idx="13">
                  <c:v>508</c:v>
                </c:pt>
                <c:pt idx="14">
                  <c:v>#N/A</c:v>
                </c:pt>
              </c:numCache>
            </c:numRef>
          </c:val>
          <c:smooth val="0"/>
          <c:extLst>
            <c:ext xmlns:c16="http://schemas.microsoft.com/office/drawing/2014/chart" uri="{C3380CC4-5D6E-409C-BE32-E72D297353CC}">
              <c16:uniqueId val="{00000008-7FC2-4AC9-B664-B60487B1BE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8165</c:v>
                </c:pt>
                <c:pt idx="5">
                  <c:v>7795</c:v>
                </c:pt>
                <c:pt idx="8">
                  <c:v>7383</c:v>
                </c:pt>
                <c:pt idx="11">
                  <c:v>7160</c:v>
                </c:pt>
                <c:pt idx="14">
                  <c:v>6614</c:v>
                </c:pt>
              </c:numCache>
            </c:numRef>
          </c:val>
          <c:extLst>
            <c:ext xmlns:c16="http://schemas.microsoft.com/office/drawing/2014/chart" uri="{C3380CC4-5D6E-409C-BE32-E72D297353CC}">
              <c16:uniqueId val="{00000000-C5AC-442D-BF83-B3C3492379F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561</c:v>
                </c:pt>
                <c:pt idx="5">
                  <c:v>473</c:v>
                </c:pt>
                <c:pt idx="8">
                  <c:v>392</c:v>
                </c:pt>
                <c:pt idx="11">
                  <c:v>291</c:v>
                </c:pt>
                <c:pt idx="14">
                  <c:v>260</c:v>
                </c:pt>
              </c:numCache>
            </c:numRef>
          </c:val>
          <c:extLst>
            <c:ext xmlns:c16="http://schemas.microsoft.com/office/drawing/2014/chart" uri="{C3380CC4-5D6E-409C-BE32-E72D297353CC}">
              <c16:uniqueId val="{00000001-C5AC-442D-BF83-B3C3492379F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7079</c:v>
                </c:pt>
                <c:pt idx="5">
                  <c:v>7825</c:v>
                </c:pt>
                <c:pt idx="8">
                  <c:v>9040</c:v>
                </c:pt>
                <c:pt idx="11">
                  <c:v>10365</c:v>
                </c:pt>
                <c:pt idx="14">
                  <c:v>11833</c:v>
                </c:pt>
              </c:numCache>
            </c:numRef>
          </c:val>
          <c:extLst>
            <c:ext xmlns:c16="http://schemas.microsoft.com/office/drawing/2014/chart" uri="{C3380CC4-5D6E-409C-BE32-E72D297353CC}">
              <c16:uniqueId val="{00000002-C5AC-442D-BF83-B3C3492379F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AC-442D-BF83-B3C3492379F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AC-442D-BF83-B3C3492379F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AC-442D-BF83-B3C3492379F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475</c:v>
                </c:pt>
                <c:pt idx="3">
                  <c:v>431</c:v>
                </c:pt>
                <c:pt idx="6">
                  <c:v>437</c:v>
                </c:pt>
                <c:pt idx="9">
                  <c:v>435</c:v>
                </c:pt>
                <c:pt idx="12">
                  <c:v>502</c:v>
                </c:pt>
              </c:numCache>
            </c:numRef>
          </c:val>
          <c:extLst>
            <c:ext xmlns:c16="http://schemas.microsoft.com/office/drawing/2014/chart" uri="{C3380CC4-5D6E-409C-BE32-E72D297353CC}">
              <c16:uniqueId val="{00000006-C5AC-442D-BF83-B3C3492379F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280</c:v>
                </c:pt>
                <c:pt idx="3">
                  <c:v>246</c:v>
                </c:pt>
                <c:pt idx="6">
                  <c:v>206</c:v>
                </c:pt>
                <c:pt idx="9">
                  <c:v>231</c:v>
                </c:pt>
                <c:pt idx="12">
                  <c:v>276</c:v>
                </c:pt>
              </c:numCache>
            </c:numRef>
          </c:val>
          <c:extLst>
            <c:ext xmlns:c16="http://schemas.microsoft.com/office/drawing/2014/chart" uri="{C3380CC4-5D6E-409C-BE32-E72D297353CC}">
              <c16:uniqueId val="{00000007-C5AC-442D-BF83-B3C3492379F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2211</c:v>
                </c:pt>
                <c:pt idx="3">
                  <c:v>2097</c:v>
                </c:pt>
                <c:pt idx="6">
                  <c:v>1839</c:v>
                </c:pt>
                <c:pt idx="9">
                  <c:v>1619</c:v>
                </c:pt>
                <c:pt idx="12">
                  <c:v>1569</c:v>
                </c:pt>
              </c:numCache>
            </c:numRef>
          </c:val>
          <c:extLst>
            <c:ext xmlns:c16="http://schemas.microsoft.com/office/drawing/2014/chart" uri="{C3380CC4-5D6E-409C-BE32-E72D297353CC}">
              <c16:uniqueId val="{00000008-C5AC-442D-BF83-B3C3492379F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c:v>
                </c:pt>
                <c:pt idx="3">
                  <c:v>32</c:v>
                </c:pt>
                <c:pt idx="6">
                  <c:v>7</c:v>
                </c:pt>
                <c:pt idx="9">
                  <c:v>235</c:v>
                </c:pt>
                <c:pt idx="12">
                  <c:v>189</c:v>
                </c:pt>
              </c:numCache>
            </c:numRef>
          </c:val>
          <c:extLst>
            <c:ext xmlns:c16="http://schemas.microsoft.com/office/drawing/2014/chart" uri="{C3380CC4-5D6E-409C-BE32-E72D297353CC}">
              <c16:uniqueId val="{00000009-C5AC-442D-BF83-B3C3492379F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8769</c:v>
                </c:pt>
                <c:pt idx="3">
                  <c:v>8399</c:v>
                </c:pt>
                <c:pt idx="6">
                  <c:v>7712</c:v>
                </c:pt>
                <c:pt idx="9">
                  <c:v>7041</c:v>
                </c:pt>
                <c:pt idx="12">
                  <c:v>6565</c:v>
                </c:pt>
              </c:numCache>
            </c:numRef>
          </c:val>
          <c:extLst>
            <c:ext xmlns:c16="http://schemas.microsoft.com/office/drawing/2014/chart" uri="{C3380CC4-5D6E-409C-BE32-E72D297353CC}">
              <c16:uniqueId val="{0000000A-C5AC-442D-BF83-B3C3492379F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5AC-442D-BF83-B3C3492379F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2605</c:v>
                </c:pt>
                <c:pt idx="1">
                  <c:v>2502</c:v>
                </c:pt>
                <c:pt idx="2">
                  <c:v>2408</c:v>
                </c:pt>
              </c:numCache>
            </c:numRef>
          </c:val>
          <c:extLst>
            <c:ext xmlns:c16="http://schemas.microsoft.com/office/drawing/2014/chart" uri="{C3380CC4-5D6E-409C-BE32-E72D297353CC}">
              <c16:uniqueId val="{00000000-D2A8-4283-B7D4-BDAAFB20BEF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1133</c:v>
                </c:pt>
                <c:pt idx="1">
                  <c:v>1136</c:v>
                </c:pt>
                <c:pt idx="2">
                  <c:v>1139</c:v>
                </c:pt>
              </c:numCache>
            </c:numRef>
          </c:val>
          <c:extLst>
            <c:ext xmlns:c16="http://schemas.microsoft.com/office/drawing/2014/chart" uri="{C3380CC4-5D6E-409C-BE32-E72D297353CC}">
              <c16:uniqueId val="{00000001-D2A8-4283-B7D4-BDAAFB20BEF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6188</c:v>
                </c:pt>
                <c:pt idx="1">
                  <c:v>7619</c:v>
                </c:pt>
                <c:pt idx="2">
                  <c:v>9248</c:v>
                </c:pt>
              </c:numCache>
            </c:numRef>
          </c:val>
          <c:extLst>
            <c:ext xmlns:c16="http://schemas.microsoft.com/office/drawing/2014/chart" uri="{C3380CC4-5D6E-409C-BE32-E72D297353CC}">
              <c16:uniqueId val="{00000002-D2A8-4283-B7D4-BDAAFB20BEF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{82097F02-54B3-4F28-916A-5B5A935B3378}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3B-4F73-9522-402F3B7EF1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{0912B043-136B-4A02-8114-7B40F339C5F0}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3B-4F73-9522-402F3B7EF1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{09FF5749-D31C-4C6A-A59A-2D7B3EB85CA9}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3B-4F73-9522-402F3B7EF1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{DEDDC7CA-1A5C-4D4A-B839-577C7D032E39}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3B-4F73-9522-402F3B7EF1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{E6337463-9A51-4BE8-85BC-0A8DC410E9AC}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3B-4F73-9522-402F3B7EF1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{EADABCA4-B7FC-40BE-9A47-FACC80B194FE}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3B-4F73-9522-402F3B7EF1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{090DF637-532B-4D95-8E6A-8AD6C1A35E14}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3B-4F73-9522-402F3B7EF1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{D949F9F1-0240-461E-9364-D817F1E2B10A}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3B-4F73-9522-402F3B7EF1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{EC99C1E3-0866-4EC4-A8FD-ED09B01498F3}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3B-4F73-9522-402F3B7EF1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56.9</c:v>
                </c:pt>
                <c:pt idx="16">
                  <c:v>58.9</c:v>
                </c:pt>
                <c:pt idx="24">
                  <c:v>60.6</c:v>
                </c:pt>
                <c:pt idx="32">
                  <c:v>62.4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F3B-4F73-9522-402F3B7EF1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{D9A66E67-BD78-4DDA-9636-D6D720CAB36F}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3B-4F73-9522-402F3B7EF1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{454B77FB-D824-411F-83A3-EDC7F91D9011}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3B-4F73-9522-402F3B7EF1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{7CFE892F-3D89-4180-87FA-96C6ACC03731}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3B-4F73-9522-402F3B7EF1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{4BB93B7A-E48A-4507-B8A7-082CAC4C99C1}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3B-4F73-9522-402F3B7EF1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{0C49A8CC-792D-4FF0-BF6E-791AE6991378}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3B-4F73-9522-402F3B7EF1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{E29696F7-B35E-468B-BBEF-F155E1AE03D8}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3B-4F73-9522-402F3B7EF140}"/>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{B6EDAD2A-ED1A-45F6-91BA-D6A7F9E58110}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3B-4F73-9522-402F3B7EF140}"/>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{B0ABEEB8-BEC7-4372-8B24-2D0A54BA5C2D}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3B-4F73-9522-402F3B7EF1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{A8F40D05-EEE7-46EA-97AE-B9770B3BD377}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3B-4F73-9522-402F3B7EF1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F3B-4F73-9522-402F3B7EF140}"/>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{C1FC0917-B519-48C9-B6F1-4BF87ACAE688}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5E-44C1-9188-6839C1E5E2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{C7DCF225-CA3D-4CFD-8210-4048F223D1C8}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5E-44C1-9188-6839C1E5E2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{46C2A0FC-CD7C-4A0A-B5CB-A3ED7DB54D85}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5E-44C1-9188-6839C1E5E2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{8C6D5D6B-9E06-4EE2-ABA7-3EFB73BF8A77}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5E-44C1-9188-6839C1E5E2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{BE1792A5-8EA5-403C-9054-3EF0A3B0A817}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5E-44C1-9188-6839C1E5E28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{5F6DA3F2-0CB7-4C79-B0EF-50E879F9D43D}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5E-44C1-9188-6839C1E5E28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{525C1901-FBAB-46BD-B43B-DD14B85A3AB8}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5E-44C1-9188-6839C1E5E28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{BA8497AF-2953-4E4B-965B-5C244F14CC9E}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5E-44C1-9188-6839C1E5E28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{313A1289-2AD6-4B17-8195-FDBA4E90BEDB}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5E-44C1-9188-6839C1E5E2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9.6</c:v>
                </c:pt>
                <c:pt idx="16">
                  <c:v>8.9</c:v>
                </c:pt>
                <c:pt idx="24">
                  <c:v>8.9</c:v>
                </c:pt>
                <c:pt idx="32">
                  <c:v>9.8000000000000007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5E-44C1-9188-6839C1E5E2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{0A0CCA3F-A18E-40B7-ACCF-52436E669A59}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5E-44C1-9188-6839C1E5E2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{0F8D7DA4-69B2-4E1B-90D8-CFF89DFACEAC}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5E-44C1-9188-6839C1E5E2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{F78DD346-75A5-4C06-B5DD-560FA79CD7C3}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5E-44C1-9188-6839C1E5E2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{8D157C2A-9059-4C96-B458-323029A3687E}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5E-44C1-9188-6839C1E5E2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{911F4AA2-D9DB-43A2-90AF-D1883CEE6888}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5E-44C1-9188-6839C1E5E28E}"/>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{35F61EE7-AE1B-4420-ADDD-9511BD4CA6CE}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5E-44C1-9188-6839C1E5E28E}"/>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{FEDDF38C-C362-4B20-AABC-9351EF997EAB}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5E-44C1-9188-6839C1E5E28E}"/>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{4D109AD2-D281-4E58-9961-9072B6282D2F}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5E-44C1-9188-6839C1E5E28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{6879B68F-E825-4DC8-B14A-06DDEDE9B5CF}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5E-44C1-9188-6839C1E5E2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D05E-44C1-9188-6839C1E5E28E}"/>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）および佐賀県平均（</a:t>
          </a:r>
          <a:r>
            <a:rPr kumimoji="1" lang="en-US" altLang="ja-JP" sz="1300">
              <a:latin typeface="ＭＳ Ｐゴシック" panose="020B0600070205080204" pitchFamily="50" charset="-128"/>
              <a:ea typeface="ＭＳ Ｐゴシック" panose="020B0600070205080204" pitchFamily="50" charset="-128"/>
            </a:rPr>
            <a:t>0.51</a:t>
          </a:r>
          <a:r>
            <a:rPr kumimoji="1" lang="ja-JP" altLang="en-US" sz="1300">
              <a:latin typeface="ＭＳ Ｐゴシック" panose="020B0600070205080204" pitchFamily="50" charset="-128"/>
              <a:ea typeface="ＭＳ Ｐゴシック" panose="020B0600070205080204" pitchFamily="50" charset="-128"/>
            </a:rPr>
            <a:t>）をやや上回っている。近年もほぼ横ばいで推移しており、安定した財政基盤を維持していると評価できる。ただし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を下回っているため、引き続き地方交付税等への依存は残る状況である。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43</xdr:row>
      <xdr:rowOff>4763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36705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4763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670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156104</xdr:rowOff>
    </xdr:from>
    <xdr:to>
      <xdr:col>11</xdr:col>
      <xdr:colOff>31750</xdr:colOff>
      <xdr:row>42</xdr:row>
      <xdr:rowOff>166158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570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125413</xdr:rowOff>
    </xdr:from>
    <xdr:to>
      <xdr:col>19</xdr:col>
      <xdr:colOff>184150</xdr:colOff>
      <xdr:row>43</xdr:row>
      <xdr:rowOff>55563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40340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12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105304</xdr:rowOff>
    </xdr:from>
    <xdr:to>
      <xdr:col>7</xdr:col>
      <xdr:colOff>31750</xdr:colOff>
      <xdr:row>43</xdr:row>
      <xdr:rowOff>35454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20231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概ね</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％前後で推移しており、直近（</a:t>
          </a:r>
          <a:r>
            <a:rPr kumimoji="1" lang="en-US" altLang="ja-JP" sz="1300">
              <a:latin typeface="ＭＳ Ｐゴシック" panose="020B0600070205080204" pitchFamily="50" charset="-128"/>
              <a:ea typeface="ＭＳ Ｐゴシック" panose="020B0600070205080204" pitchFamily="50" charset="-128"/>
            </a:rPr>
            <a:t>R05→R06</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92.4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90.0</a:t>
          </a:r>
          <a:r>
            <a:rPr kumimoji="1" lang="ja-JP" altLang="en-US" sz="1300">
              <a:latin typeface="ＭＳ Ｐゴシック" panose="020B0600070205080204" pitchFamily="50" charset="-128"/>
              <a:ea typeface="ＭＳ Ｐゴシック" panose="020B0600070205080204" pitchFamily="50" charset="-128"/>
            </a:rPr>
            <a:t>％へ数値改善。今後も経常経費の伸びと歳入の見通しを踏まえた抑制・確保の両輪が必要。</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52917</xdr:rowOff>
    </xdr:from>
    <xdr:to>
      <xdr:col>23</xdr:col>
      <xdr:colOff>133350</xdr:colOff>
      <xdr:row>65</xdr:row>
      <xdr:rowOff>149437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97167"/>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65</xdr:row>
      <xdr:rowOff>149437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8912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170604</xdr:rowOff>
    </xdr:from>
    <xdr:to>
      <xdr:col>15</xdr:col>
      <xdr:colOff>82550</xdr:colOff>
      <xdr:row>65</xdr:row>
      <xdr:rowOff>44873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71954"/>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170604</xdr:rowOff>
    </xdr:from>
    <xdr:to>
      <xdr:col>11</xdr:col>
      <xdr:colOff>31750</xdr:colOff>
      <xdr:row>65</xdr:row>
      <xdr:rowOff>73025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71954"/>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2117</xdr:rowOff>
    </xdr:from>
    <xdr:to>
      <xdr:col>23</xdr:col>
      <xdr:colOff>184150</xdr:colOff>
      <xdr:row>65</xdr:row>
      <xdr:rowOff>103717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145644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1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98637</xdr:rowOff>
    </xdr:from>
    <xdr:to>
      <xdr:col>19</xdr:col>
      <xdr:colOff>184150</xdr:colOff>
      <xdr:row>66</xdr:row>
      <xdr:rowOff>28787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13564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2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80450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119804</xdr:rowOff>
    </xdr:from>
    <xdr:to>
      <xdr:col>11</xdr:col>
      <xdr:colOff>82550</xdr:colOff>
      <xdr:row>64</xdr:row>
      <xdr:rowOff>49954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34731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22225</xdr:rowOff>
    </xdr:from>
    <xdr:to>
      <xdr:col>7</xdr:col>
      <xdr:colOff>31750</xdr:colOff>
      <xdr:row>65</xdr:row>
      <xdr:rowOff>123825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108602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[330,233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a:t>
          </a:r>
          <a:r>
            <a:rPr kumimoji="1" lang="en-US" altLang="ja-JP" sz="1300">
              <a:latin typeface="ＭＳ Ｐゴシック" panose="020B0600070205080204" pitchFamily="50" charset="-128"/>
              <a:ea typeface="ＭＳ Ｐゴシック" panose="020B0600070205080204" pitchFamily="50" charset="-128"/>
            </a:rPr>
            <a:t>330,233</a:t>
          </a:r>
          <a:r>
            <a:rPr kumimoji="1" lang="ja-JP" altLang="en-US" sz="1300">
              <a:latin typeface="ＭＳ Ｐゴシック" panose="020B0600070205080204" pitchFamily="50" charset="-128"/>
              <a:ea typeface="ＭＳ Ｐゴシック" panose="020B0600070205080204" pitchFamily="50" charset="-128"/>
            </a:rPr>
            <a:t>円で、全国平均および佐賀県平均を大きく上回っている。類似団体内でも高い水準であることから、事務事業の効率化や経費構造の見直しの余地があると考えられる。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24137</xdr:rowOff>
    </xdr:from>
    <xdr:to>
      <xdr:col>23</xdr:col>
      <xdr:colOff>133350</xdr:colOff>
      <xdr:row>82</xdr:row>
      <xdr:rowOff>63768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83037"/>
          <a:ext cx="838200" cy="3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123019</xdr:rowOff>
    </xdr:from>
    <xdr:to>
      <xdr:col>19</xdr:col>
      <xdr:colOff>133350</xdr:colOff>
      <xdr:row>82</xdr:row>
      <xdr:rowOff>24137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10469"/>
          <a:ext cx="889000" cy="7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96306</xdr:rowOff>
    </xdr:from>
    <xdr:to>
      <xdr:col>15</xdr:col>
      <xdr:colOff>82550</xdr:colOff>
      <xdr:row>81</xdr:row>
      <xdr:rowOff>123019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83756"/>
          <a:ext cx="889000" cy="2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49946</xdr:rowOff>
    </xdr:from>
    <xdr:to>
      <xdr:col>11</xdr:col>
      <xdr:colOff>31750</xdr:colOff>
      <xdr:row>81</xdr:row>
      <xdr:rowOff>96306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37396"/>
          <a:ext cx="889000" cy="4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12968</xdr:rowOff>
    </xdr:from>
    <xdr:to>
      <xdr:col>23</xdr:col>
      <xdr:colOff>184150</xdr:colOff>
      <xdr:row>82</xdr:row>
      <xdr:rowOff>114568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7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156495</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144787</xdr:rowOff>
    </xdr:from>
    <xdr:to>
      <xdr:col>19</xdr:col>
      <xdr:colOff>184150</xdr:colOff>
      <xdr:row>82</xdr:row>
      <xdr:rowOff>74937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59714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11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72219</xdr:rowOff>
    </xdr:from>
    <xdr:to>
      <xdr:col>15</xdr:col>
      <xdr:colOff>133350</xdr:colOff>
      <xdr:row>82</xdr:row>
      <xdr:rowOff>2369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5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158596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45506</xdr:rowOff>
    </xdr:from>
    <xdr:to>
      <xdr:col>11</xdr:col>
      <xdr:colOff>82550</xdr:colOff>
      <xdr:row>81</xdr:row>
      <xdr:rowOff>147106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131883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1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170596</xdr:rowOff>
    </xdr:from>
    <xdr:to>
      <xdr:col>7</xdr:col>
      <xdr:colOff>31750</xdr:colOff>
      <xdr:row>81</xdr:row>
      <xdr:rowOff>100746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8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110923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5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a:t>
          </a:r>
          <a:r>
            <a:rPr kumimoji="1" lang="en-US" altLang="ja-JP" sz="1300">
              <a:latin typeface="ＭＳ Ｐゴシック" panose="020B0600070205080204" pitchFamily="50" charset="-128"/>
              <a:ea typeface="ＭＳ Ｐゴシック" panose="020B0600070205080204" pitchFamily="50" charset="-128"/>
            </a:rPr>
            <a:t>95.9</a:t>
          </a:r>
          <a:r>
            <a:rPr kumimoji="1" lang="ja-JP" altLang="en-US" sz="1300">
              <a:latin typeface="ＭＳ Ｐゴシック" panose="020B0600070205080204" pitchFamily="50" charset="-128"/>
              <a:ea typeface="ＭＳ Ｐゴシック" panose="020B0600070205080204" pitchFamily="50" charset="-128"/>
            </a:rPr>
            <a:t>で、全国町村平均（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）と同程度の水準で推移している。適正な給与水準が維持されていると考えられ、特段の問題は見られない。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19352</xdr:rowOff>
    </xdr:from>
    <xdr:to>
      <xdr:col>81</xdr:col>
      <xdr:colOff>44450</xdr:colOff>
      <xdr:row>84</xdr:row>
      <xdr:rowOff>122766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421152"/>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24566"/>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66221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31750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140002</xdr:rowOff>
    </xdr:from>
    <xdr:to>
      <xdr:col>81</xdr:col>
      <xdr:colOff>95250</xdr:colOff>
      <xdr:row>84</xdr:row>
      <xdr:rowOff>70152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156529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1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8.97</a:t>
          </a:r>
          <a:r>
            <a:rPr kumimoji="1" lang="ja-JP" altLang="en-US" sz="1300">
              <a:latin typeface="ＭＳ Ｐゴシック" panose="020B0600070205080204" pitchFamily="50" charset="-128"/>
              <a:ea typeface="ＭＳ Ｐゴシック" panose="020B0600070205080204" pitchFamily="50" charset="-128"/>
            </a:rPr>
            <a:t>人で、全国平均、県平均を上回っている。行政サービスの範囲や地域特性にも左右されるが、今後は業務効率化や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活用による適正な定員管理が課題となる。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75001</xdr:rowOff>
    </xdr:from>
    <xdr:to>
      <xdr:col>81</xdr:col>
      <xdr:colOff>44450</xdr:colOff>
      <xdr:row>60</xdr:row>
      <xdr:rowOff>101812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6200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56233</xdr:rowOff>
    </xdr:from>
    <xdr:to>
      <xdr:col>77</xdr:col>
      <xdr:colOff>44450</xdr:colOff>
      <xdr:row>60</xdr:row>
      <xdr:rowOff>75001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43233"/>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54892</xdr:rowOff>
    </xdr:from>
    <xdr:to>
      <xdr:col>72</xdr:col>
      <xdr:colOff>203200</xdr:colOff>
      <xdr:row>60</xdr:row>
      <xdr:rowOff>56233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41892"/>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54892</xdr:rowOff>
    </xdr:from>
    <xdr:to>
      <xdr:col>68</xdr:col>
      <xdr:colOff>152400</xdr:colOff>
      <xdr:row>60</xdr:row>
      <xdr:rowOff>60254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341892"/>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24201</xdr:rowOff>
    </xdr:from>
    <xdr:to>
      <xdr:col>77</xdr:col>
      <xdr:colOff>95250</xdr:colOff>
      <xdr:row>60</xdr:row>
      <xdr:rowOff>125801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1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135978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80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5433</xdr:rowOff>
    </xdr:from>
    <xdr:to>
      <xdr:col>73</xdr:col>
      <xdr:colOff>44450</xdr:colOff>
      <xdr:row>60</xdr:row>
      <xdr:rowOff>107033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9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117210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61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4092</xdr:rowOff>
    </xdr:from>
    <xdr:to>
      <xdr:col>68</xdr:col>
      <xdr:colOff>203200</xdr:colOff>
      <xdr:row>60</xdr:row>
      <xdr:rowOff>105692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9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115869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5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9454</xdr:rowOff>
    </xdr:from>
    <xdr:to>
      <xdr:col>64</xdr:col>
      <xdr:colOff>152400</xdr:colOff>
      <xdr:row>60</xdr:row>
      <xdr:rowOff>111054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121231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6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％）や県平均（</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％）を上回っている。過去からやや高めの水準で推移しており、将来の財政運営において公債費負担が一定の制約となる可能性があるため、慎重な財政運営が求められる。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170180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986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97790</xdr:rowOff>
    </xdr:from>
    <xdr:to>
      <xdr:col>77</xdr:col>
      <xdr:colOff>44450</xdr:colOff>
      <xdr:row>42</xdr:row>
      <xdr:rowOff>97790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9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97790</xdr:rowOff>
    </xdr:from>
    <xdr:to>
      <xdr:col>72</xdr:col>
      <xdr:colOff>203200</xdr:colOff>
      <xdr:row>42</xdr:row>
      <xdr:rowOff>154094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986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43</xdr:row>
      <xdr:rowOff>22860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549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46990</xdr:rowOff>
    </xdr:from>
    <xdr:to>
      <xdr:col>73</xdr:col>
      <xdr:colOff>44450</xdr:colOff>
      <xdr:row>42</xdr:row>
      <xdr:rowOff>148590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133367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等控除後の将来負担額は今年度もマイナスのため、将来負担比率は「算定なし」となっている。新庁舎建設事業やごみ処理施設建設事業、既存の施設の更新や解体撤去等により比率の上昇が懸念されるため、当該事業に限らず実施事業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人件費比率は</a:t>
          </a:r>
          <a:r>
            <a:rPr kumimoji="1" lang="en-US" altLang="ja-JP" sz="1300">
              <a:latin typeface="ＭＳ Ｐゴシック" panose="020B0600070205080204" pitchFamily="50" charset="-128"/>
              <a:ea typeface="ＭＳ Ｐゴシック" panose="020B0600070205080204" pitchFamily="50" charset="-128"/>
            </a:rPr>
            <a:t>23.8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％）や県平均（</a:t>
          </a:r>
          <a:r>
            <a:rPr kumimoji="1" lang="en-US" altLang="ja-JP" sz="1300">
              <a:latin typeface="ＭＳ Ｐゴシック" panose="020B0600070205080204" pitchFamily="50" charset="-128"/>
              <a:ea typeface="ＭＳ Ｐゴシック" panose="020B0600070205080204" pitchFamily="50" charset="-128"/>
            </a:rPr>
            <a:t>24.9</a:t>
          </a:r>
          <a:r>
            <a:rPr kumimoji="1" lang="ja-JP" altLang="en-US" sz="1300">
              <a:latin typeface="ＭＳ Ｐゴシック" panose="020B0600070205080204" pitchFamily="50" charset="-128"/>
              <a:ea typeface="ＭＳ Ｐゴシック" panose="020B0600070205080204" pitchFamily="50" charset="-128"/>
            </a:rPr>
            <a:t>％）と比較して低めの水準で推移している。一定の抑制が図られていると評価できるが、引き続き適正な職員配置と効率的な執行の確保が求められる。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140607</xdr:rowOff>
    </xdr:from>
    <xdr:to>
      <xdr:col>24</xdr:col>
      <xdr:colOff>25400</xdr:colOff>
      <xdr:row>36</xdr:row>
      <xdr:rowOff>56243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413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129722</xdr:rowOff>
    </xdr:from>
    <xdr:to>
      <xdr:col>19</xdr:col>
      <xdr:colOff>187325</xdr:colOff>
      <xdr:row>35</xdr:row>
      <xdr:rowOff>140607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304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94343</xdr:rowOff>
    </xdr:from>
    <xdr:to>
      <xdr:col>15</xdr:col>
      <xdr:colOff>98425</xdr:colOff>
      <xdr:row>35</xdr:row>
      <xdr:rowOff>129722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23643"/>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94343</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23643"/>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5443</xdr:rowOff>
    </xdr:from>
    <xdr:to>
      <xdr:col>24</xdr:col>
      <xdr:colOff>76200</xdr:colOff>
      <xdr:row>36</xdr:row>
      <xdr:rowOff>107043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7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21970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89807</xdr:rowOff>
    </xdr:from>
    <xdr:to>
      <xdr:col>20</xdr:col>
      <xdr:colOff>38100</xdr:colOff>
      <xdr:row>36</xdr:row>
      <xdr:rowOff>19957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30134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5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43543</xdr:rowOff>
    </xdr:from>
    <xdr:to>
      <xdr:col>11</xdr:col>
      <xdr:colOff>60325</xdr:colOff>
      <xdr:row>34</xdr:row>
      <xdr:rowOff>145143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7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155320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4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物件費比率は</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％）とほぼ同程度、県平均（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％）よりはやや高い水準となっている。行政サービス維持に必要な経費と考えられるが、一部には効率化の余地も残る可能性がある。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110998</xdr:rowOff>
    </xdr:from>
    <xdr:to>
      <xdr:col>82</xdr:col>
      <xdr:colOff>107950</xdr:colOff>
      <xdr:row>15</xdr:row>
      <xdr:rowOff>165862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827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101854</xdr:rowOff>
    </xdr:from>
    <xdr:to>
      <xdr:col>78</xdr:col>
      <xdr:colOff>69850</xdr:colOff>
      <xdr:row>15</xdr:row>
      <xdr:rowOff>110998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73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154432</xdr:rowOff>
    </xdr:from>
    <xdr:to>
      <xdr:col>73</xdr:col>
      <xdr:colOff>180975</xdr:colOff>
      <xdr:row>15</xdr:row>
      <xdr:rowOff>101854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547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145288</xdr:rowOff>
    </xdr:from>
    <xdr:to>
      <xdr:col>69</xdr:col>
      <xdr:colOff>92075</xdr:colOff>
      <xdr:row>14</xdr:row>
      <xdr:rowOff>154432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455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115062</xdr:rowOff>
    </xdr:from>
    <xdr:to>
      <xdr:col>82</xdr:col>
      <xdr:colOff>158750</xdr:colOff>
      <xdr:row>16</xdr:row>
      <xdr:rowOff>45212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131589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31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60198</xdr:rowOff>
    </xdr:from>
    <xdr:to>
      <xdr:col>78</xdr:col>
      <xdr:colOff>120650</xdr:colOff>
      <xdr:row>15</xdr:row>
      <xdr:rowOff>161798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525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00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51054</xdr:rowOff>
    </xdr:from>
    <xdr:to>
      <xdr:col>74</xdr:col>
      <xdr:colOff>31750</xdr:colOff>
      <xdr:row>15</xdr:row>
      <xdr:rowOff>152654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162831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103632</xdr:rowOff>
    </xdr:from>
    <xdr:to>
      <xdr:col>69</xdr:col>
      <xdr:colOff>142875</xdr:colOff>
      <xdr:row>15</xdr:row>
      <xdr:rowOff>33782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43959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94488</xdr:rowOff>
    </xdr:from>
    <xdr:to>
      <xdr:col>65</xdr:col>
      <xdr:colOff>53975</xdr:colOff>
      <xdr:row>15</xdr:row>
      <xdr:rowOff>24638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34815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扶助費比率は</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％）および県平均（</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％）を大きく下回っている。社会保障関連経費が比較的抑えられているが、今後の人口構造の変化を踏まえ、増加リスクに備えた財政運営が重要となる。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56243</xdr:rowOff>
    </xdr:from>
    <xdr:to>
      <xdr:col>24</xdr:col>
      <xdr:colOff>25400</xdr:colOff>
      <xdr:row>56</xdr:row>
      <xdr:rowOff>121557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574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34472</xdr:rowOff>
    </xdr:from>
    <xdr:to>
      <xdr:col>19</xdr:col>
      <xdr:colOff>187325</xdr:colOff>
      <xdr:row>56</xdr:row>
      <xdr:rowOff>121557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356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56</xdr:row>
      <xdr:rowOff>34472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70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55</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70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5443</xdr:rowOff>
    </xdr:from>
    <xdr:to>
      <xdr:col>24</xdr:col>
      <xdr:colOff>76200</xdr:colOff>
      <xdr:row>56</xdr:row>
      <xdr:rowOff>107043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148970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7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70757</xdr:rowOff>
    </xdr:from>
    <xdr:to>
      <xdr:col>20</xdr:col>
      <xdr:colOff>38100</xdr:colOff>
      <xdr:row>57</xdr:row>
      <xdr:rowOff>907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157134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5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155122</xdr:rowOff>
    </xdr:from>
    <xdr:to>
      <xdr:col>15</xdr:col>
      <xdr:colOff>149225</xdr:colOff>
      <xdr:row>56</xdr:row>
      <xdr:rowOff>85272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70049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その他経費は</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％）および県平均（</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％）を上回る水準で推移している。事務的経費や雑経費の増加が影響している可能性があり、費目構成の詳細分析と効率化の検討が必要である。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60</xdr:row>
      <xdr:rowOff>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711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2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59</xdr:row>
      <xdr:rowOff>44450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22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92727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％）を上回るが、県平均（</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％）とは近い水準にある。地域事業への支援など政策的経費の比率がやや高く、効果検証を行いながら適切な執行が求められる。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36</xdr:row>
      <xdr:rowOff>18415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24880"/>
          <a:ext cx="8382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75565</xdr:rowOff>
    </xdr:from>
    <xdr:to>
      <xdr:col>78</xdr:col>
      <xdr:colOff>69850</xdr:colOff>
      <xdr:row>36</xdr:row>
      <xdr:rowOff>18415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763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18415</xdr:rowOff>
    </xdr:from>
    <xdr:to>
      <xdr:col>73</xdr:col>
      <xdr:colOff>180975</xdr:colOff>
      <xdr:row>35</xdr:row>
      <xdr:rowOff>75565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191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18415</xdr:rowOff>
    </xdr:from>
    <xdr:to>
      <xdr:col>69</xdr:col>
      <xdr:colOff>92075</xdr:colOff>
      <xdr:row>35</xdr:row>
      <xdr:rowOff>121285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1916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144780</xdr:rowOff>
    </xdr:from>
    <xdr:to>
      <xdr:col>82</xdr:col>
      <xdr:colOff>158750</xdr:colOff>
      <xdr:row>35</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161307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139065</xdr:rowOff>
    </xdr:from>
    <xdr:to>
      <xdr:col>78</xdr:col>
      <xdr:colOff>120650</xdr:colOff>
      <xdr:row>36</xdr:row>
      <xdr:rowOff>69215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53992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2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24765</xdr:rowOff>
    </xdr:from>
    <xdr:to>
      <xdr:col>74</xdr:col>
      <xdr:colOff>31750</xdr:colOff>
      <xdr:row>35</xdr:row>
      <xdr:rowOff>126365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136542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139065</xdr:rowOff>
    </xdr:from>
    <xdr:to>
      <xdr:col>69</xdr:col>
      <xdr:colOff>142875</xdr:colOff>
      <xdr:row>35</xdr:row>
      <xdr:rowOff>69215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79392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70485</xdr:rowOff>
    </xdr:from>
    <xdr:to>
      <xdr:col>65</xdr:col>
      <xdr:colOff>53975</xdr:colOff>
      <xdr:row>36</xdr:row>
      <xdr:rowOff>635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10812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4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公債費比率は</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％）や県平均（</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％）と比較して低い水準にある。過去の借入金返済が一定程度進んでいると考えられるが、引き続き将来負担の抑制に向けた財政運営が必要である。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19558</xdr:rowOff>
    </xdr:from>
    <xdr:to>
      <xdr:col>24</xdr:col>
      <xdr:colOff>25400</xdr:colOff>
      <xdr:row>77</xdr:row>
      <xdr:rowOff>110998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22120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110998</xdr:rowOff>
    </xdr:from>
    <xdr:to>
      <xdr:col>19</xdr:col>
      <xdr:colOff>187325</xdr:colOff>
      <xdr:row>77</xdr:row>
      <xdr:rowOff>143002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3126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133858</xdr:rowOff>
    </xdr:from>
    <xdr:to>
      <xdr:col>15</xdr:col>
      <xdr:colOff>98425</xdr:colOff>
      <xdr:row>77</xdr:row>
      <xdr:rowOff>143002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355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78</xdr:row>
      <xdr:rowOff>17272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355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140208</xdr:rowOff>
    </xdr:from>
    <xdr:to>
      <xdr:col>24</xdr:col>
      <xdr:colOff>76200</xdr:colOff>
      <xdr:row>77</xdr:row>
      <xdr:rowOff>70358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112285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60198</xdr:rowOff>
    </xdr:from>
    <xdr:to>
      <xdr:col>20</xdr:col>
      <xdr:colOff>38100</xdr:colOff>
      <xdr:row>77</xdr:row>
      <xdr:rowOff>161798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146575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7129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169435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公債費以外の経常経費は</a:t>
          </a:r>
          <a:r>
            <a:rPr kumimoji="1" lang="en-US" altLang="ja-JP" sz="1300">
              <a:latin typeface="ＭＳ Ｐゴシック" panose="020B0600070205080204" pitchFamily="50" charset="-128"/>
              <a:ea typeface="ＭＳ Ｐゴシック" panose="020B0600070205080204" pitchFamily="50" charset="-128"/>
            </a:rPr>
            <a:t>76.1</a:t>
          </a:r>
          <a:r>
            <a:rPr kumimoji="1" lang="ja-JP" altLang="en-US" sz="1300">
              <a:latin typeface="ＭＳ Ｐゴシック" panose="020B0600070205080204" pitchFamily="50" charset="-128"/>
              <a:ea typeface="ＭＳ Ｐゴシック" panose="020B0600070205080204" pitchFamily="50" charset="-128"/>
            </a:rPr>
            <a:t>％で、全国平均（</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％）および県平均（</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％）とほぼ同水準にある。総じて標準的な経費構造である一方、歳入状況に応じた持続性確保の取り組みが求められる。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120142</xdr:rowOff>
    </xdr:from>
    <xdr:to>
      <xdr:col>82</xdr:col>
      <xdr:colOff>107950</xdr:colOff>
      <xdr:row>77</xdr:row>
      <xdr:rowOff>138430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3217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159004</xdr:rowOff>
    </xdr:from>
    <xdr:to>
      <xdr:col>78</xdr:col>
      <xdr:colOff>69850</xdr:colOff>
      <xdr:row>77</xdr:row>
      <xdr:rowOff>138430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189204"/>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92710</xdr:rowOff>
    </xdr:from>
    <xdr:to>
      <xdr:col>73</xdr:col>
      <xdr:colOff>180975</xdr:colOff>
      <xdr:row>76</xdr:row>
      <xdr:rowOff>159004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951460"/>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76</xdr:row>
      <xdr:rowOff>145287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951460"/>
          <a:ext cx="889000" cy="22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41419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41910</xdr:rowOff>
    </xdr:from>
    <xdr:to>
      <xdr:col>69</xdr:col>
      <xdr:colOff>142875</xdr:colOff>
      <xdr:row>75</xdr:row>
      <xdr:rowOff>143510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94487</xdr:rowOff>
    </xdr:from>
    <xdr:to>
      <xdr:col>65</xdr:col>
      <xdr:colOff>53975</xdr:colOff>
      <xdr:row>77</xdr:row>
      <xdr:rowOff>24637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34815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21659</xdr:rowOff>
    </xdr:from>
    <xdr:to>
      <xdr:col>29</xdr:col>
      <xdr:colOff>127000</xdr:colOff>
      <xdr:row>18</xdr:row>
      <xdr:rowOff>85602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55384"/>
          <a:ext cx="647700" cy="63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85602</xdr:rowOff>
    </xdr:from>
    <xdr:to>
      <xdr:col>26</xdr:col>
      <xdr:colOff>50800</xdr:colOff>
      <xdr:row>18</xdr:row>
      <xdr:rowOff>105152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19327"/>
          <a:ext cx="698500" cy="19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105152</xdr:rowOff>
    </xdr:from>
    <xdr:to>
      <xdr:col>22</xdr:col>
      <xdr:colOff>114300</xdr:colOff>
      <xdr:row>18</xdr:row>
      <xdr:rowOff>137799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38877"/>
          <a:ext cx="698500" cy="32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137799</xdr:rowOff>
    </xdr:from>
    <xdr:to>
      <xdr:col>18</xdr:col>
      <xdr:colOff>177800</xdr:colOff>
      <xdr:row>18</xdr:row>
      <xdr:rowOff>138604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71524"/>
          <a:ext cx="698500" cy="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142309</xdr:rowOff>
    </xdr:from>
    <xdr:to>
      <xdr:col>29</xdr:col>
      <xdr:colOff>177800</xdr:colOff>
      <xdr:row>18</xdr:row>
      <xdr:rowOff>72459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04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114386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7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34802</xdr:rowOff>
    </xdr:from>
    <xdr:to>
      <xdr:col>26</xdr:col>
      <xdr:colOff>101600</xdr:colOff>
      <xdr:row>18</xdr:row>
      <xdr:rowOff>136402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8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121179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54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54352</xdr:rowOff>
    </xdr:from>
    <xdr:to>
      <xdr:col>22</xdr:col>
      <xdr:colOff>165100</xdr:colOff>
      <xdr:row>18</xdr:row>
      <xdr:rowOff>155952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88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140729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74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86999</xdr:rowOff>
    </xdr:from>
    <xdr:to>
      <xdr:col>19</xdr:col>
      <xdr:colOff>38100</xdr:colOff>
      <xdr:row>19</xdr:row>
      <xdr:rowOff>17149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20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1926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87804</xdr:rowOff>
    </xdr:from>
    <xdr:to>
      <xdr:col>15</xdr:col>
      <xdr:colOff>101600</xdr:colOff>
      <xdr:row>19</xdr:row>
      <xdr:rowOff>17954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21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2731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07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309804</xdr:rowOff>
    </xdr:from>
    <xdr:to>
      <xdr:col>29</xdr:col>
      <xdr:colOff>127000</xdr:colOff>
      <xdr:row>35</xdr:row>
      <xdr:rowOff>129743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77254"/>
          <a:ext cx="647700" cy="162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92119</xdr:rowOff>
    </xdr:from>
    <xdr:to>
      <xdr:col>26</xdr:col>
      <xdr:colOff>50800</xdr:colOff>
      <xdr:row>35</xdr:row>
      <xdr:rowOff>129743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02469"/>
          <a:ext cx="698500" cy="37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92119</xdr:rowOff>
    </xdr:from>
    <xdr:to>
      <xdr:col>22</xdr:col>
      <xdr:colOff>114300</xdr:colOff>
      <xdr:row>35</xdr:row>
      <xdr:rowOff>133000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02469"/>
          <a:ext cx="698500" cy="40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133000</xdr:rowOff>
    </xdr:from>
    <xdr:to>
      <xdr:col>18</xdr:col>
      <xdr:colOff>177800</xdr:colOff>
      <xdr:row>35</xdr:row>
      <xdr:rowOff>164376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43350"/>
          <a:ext cx="698500" cy="31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259004</xdr:rowOff>
    </xdr:from>
    <xdr:to>
      <xdr:col>29</xdr:col>
      <xdr:colOff>177800</xdr:colOff>
      <xdr:row>35</xdr:row>
      <xdr:rowOff>17704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26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104081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7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78943</xdr:rowOff>
    </xdr:from>
    <xdr:to>
      <xdr:col>26</xdr:col>
      <xdr:colOff>101600</xdr:colOff>
      <xdr:row>35</xdr:row>
      <xdr:rowOff>180543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8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190720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58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41319</xdr:rowOff>
    </xdr:from>
    <xdr:to>
      <xdr:col>22</xdr:col>
      <xdr:colOff>165100</xdr:colOff>
      <xdr:row>35</xdr:row>
      <xdr:rowOff>142919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51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153097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2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82200</xdr:rowOff>
    </xdr:from>
    <xdr:to>
      <xdr:col>19</xdr:col>
      <xdr:colOff>38100</xdr:colOff>
      <xdr:row>35</xdr:row>
      <xdr:rowOff>183800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92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193977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6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113576</xdr:rowOff>
    </xdr:from>
    <xdr:to>
      <xdr:col>15</xdr:col>
      <xdr:colOff>101600</xdr:colOff>
      <xdr:row>35</xdr:row>
      <xdr:rowOff>215176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23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225353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9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20422</xdr:rowOff>
    </xdr:from>
    <xdr:to>
      <xdr:col>24</xdr:col>
      <xdr:colOff>63500</xdr:colOff>
      <xdr:row>37</xdr:row>
      <xdr:rowOff>99162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64072"/>
          <a:ext cx="8382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99162</xdr:rowOff>
    </xdr:from>
    <xdr:to>
      <xdr:col>19</xdr:col>
      <xdr:colOff>177800</xdr:colOff>
      <xdr:row>37</xdr:row>
      <xdr:rowOff>112408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42812"/>
          <a:ext cx="889000" cy="1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112408</xdr:rowOff>
    </xdr:from>
    <xdr:to>
      <xdr:col>15</xdr:col>
      <xdr:colOff>50800</xdr:colOff>
      <xdr:row>37</xdr:row>
      <xdr:rowOff>166357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56058"/>
          <a:ext cx="889000" cy="5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166357</xdr:rowOff>
    </xdr:from>
    <xdr:to>
      <xdr:col>10</xdr:col>
      <xdr:colOff>114300</xdr:colOff>
      <xdr:row>37</xdr:row>
      <xdr:rowOff>167424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10007"/>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141072</xdr:rowOff>
    </xdr:from>
    <xdr:to>
      <xdr:col>24</xdr:col>
      <xdr:colOff>114300</xdr:colOff>
      <xdr:row>37</xdr:row>
      <xdr:rowOff>71222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119499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48362</xdr:rowOff>
    </xdr:from>
    <xdr:to>
      <xdr:col>20</xdr:col>
      <xdr:colOff>38100</xdr:colOff>
      <xdr:row>37</xdr:row>
      <xdr:rowOff>149962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9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141088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8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61608</xdr:rowOff>
    </xdr:from>
    <xdr:to>
      <xdr:col>15</xdr:col>
      <xdr:colOff>101600</xdr:colOff>
      <xdr:row>37</xdr:row>
      <xdr:rowOff>163208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0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154335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9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115557</xdr:rowOff>
    </xdr:from>
    <xdr:to>
      <xdr:col>10</xdr:col>
      <xdr:colOff>165100</xdr:colOff>
      <xdr:row>38</xdr:row>
      <xdr:rowOff>45707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36834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116624</xdr:rowOff>
    </xdr:from>
    <xdr:to>
      <xdr:col>6</xdr:col>
      <xdr:colOff>38100</xdr:colOff>
      <xdr:row>38</xdr:row>
      <xdr:rowOff>46774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6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37901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5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77926</xdr:rowOff>
    </xdr:from>
    <xdr:to>
      <xdr:col>24</xdr:col>
      <xdr:colOff>63500</xdr:colOff>
      <xdr:row>57</xdr:row>
      <xdr:rowOff>114463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50576"/>
          <a:ext cx="838200" cy="3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114463</xdr:rowOff>
    </xdr:from>
    <xdr:to>
      <xdr:col>19</xdr:col>
      <xdr:colOff>177800</xdr:colOff>
      <xdr:row>58</xdr:row>
      <xdr:rowOff>20269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87113"/>
          <a:ext cx="889000" cy="7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20269</xdr:rowOff>
    </xdr:from>
    <xdr:to>
      <xdr:col>15</xdr:col>
      <xdr:colOff>50800</xdr:colOff>
      <xdr:row>58</xdr:row>
      <xdr:rowOff>45899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4369"/>
          <a:ext cx="889000" cy="2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45899</xdr:rowOff>
    </xdr:from>
    <xdr:to>
      <xdr:col>10</xdr:col>
      <xdr:colOff>114300</xdr:colOff>
      <xdr:row>58</xdr:row>
      <xdr:rowOff>97174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9999"/>
          <a:ext cx="889000" cy="5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27126</xdr:rowOff>
    </xdr:from>
    <xdr:to>
      <xdr:col>24</xdr:col>
      <xdr:colOff>114300</xdr:colOff>
      <xdr:row>57</xdr:row>
      <xdr:rowOff>128726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9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50003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5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63663</xdr:rowOff>
    </xdr:from>
    <xdr:to>
      <xdr:col>20</xdr:col>
      <xdr:colOff>38100</xdr:colOff>
      <xdr:row>57</xdr:row>
      <xdr:rowOff>165263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10340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1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140919</xdr:rowOff>
    </xdr:from>
    <xdr:to>
      <xdr:col>15</xdr:col>
      <xdr:colOff>101600</xdr:colOff>
      <xdr:row>58</xdr:row>
      <xdr:rowOff>71069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87596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8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166549</xdr:rowOff>
    </xdr:from>
    <xdr:to>
      <xdr:col>10</xdr:col>
      <xdr:colOff>165100</xdr:colOff>
      <xdr:row>58</xdr:row>
      <xdr:rowOff>96699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113226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14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46374</xdr:rowOff>
    </xdr:from>
    <xdr:to>
      <xdr:col>6</xdr:col>
      <xdr:colOff>38100</xdr:colOff>
      <xdr:row>58</xdr:row>
      <xdr:rowOff>147974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164501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6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71441</xdr:rowOff>
    </xdr:from>
    <xdr:to>
      <xdr:col>24</xdr:col>
      <xdr:colOff>63500</xdr:colOff>
      <xdr:row>78</xdr:row>
      <xdr:rowOff>80446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44541"/>
          <a:ext cx="838200" cy="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71441</xdr:rowOff>
    </xdr:from>
    <xdr:to>
      <xdr:col>19</xdr:col>
      <xdr:colOff>177800</xdr:colOff>
      <xdr:row>78</xdr:row>
      <xdr:rowOff>84356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4541"/>
          <a:ext cx="8890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79418</xdr:rowOff>
    </xdr:from>
    <xdr:to>
      <xdr:col>15</xdr:col>
      <xdr:colOff>50800</xdr:colOff>
      <xdr:row>78</xdr:row>
      <xdr:rowOff>84356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52518"/>
          <a:ext cx="8890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79418</xdr:rowOff>
    </xdr:from>
    <xdr:to>
      <xdr:col>10</xdr:col>
      <xdr:colOff>114300</xdr:colOff>
      <xdr:row>78</xdr:row>
      <xdr:rowOff>83167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52518"/>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29646</xdr:rowOff>
    </xdr:from>
    <xdr:to>
      <xdr:col>24</xdr:col>
      <xdr:colOff>114300</xdr:colOff>
      <xdr:row>78</xdr:row>
      <xdr:rowOff>131246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116023</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1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20641</xdr:rowOff>
    </xdr:from>
    <xdr:to>
      <xdr:col>20</xdr:col>
      <xdr:colOff>38100</xdr:colOff>
      <xdr:row>78</xdr:row>
      <xdr:rowOff>122241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113368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33556</xdr:rowOff>
    </xdr:from>
    <xdr:to>
      <xdr:col>15</xdr:col>
      <xdr:colOff>101600</xdr:colOff>
      <xdr:row>78</xdr:row>
      <xdr:rowOff>135156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126283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28618</xdr:rowOff>
    </xdr:from>
    <xdr:to>
      <xdr:col>10</xdr:col>
      <xdr:colOff>165100</xdr:colOff>
      <xdr:row>78</xdr:row>
      <xdr:rowOff>130218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121345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32367</xdr:rowOff>
    </xdr:from>
    <xdr:to>
      <xdr:col>6</xdr:col>
      <xdr:colOff>38100</xdr:colOff>
      <xdr:row>78</xdr:row>
      <xdr:rowOff>133967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125094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12348</xdr:rowOff>
    </xdr:from>
    <xdr:to>
      <xdr:col>24</xdr:col>
      <xdr:colOff>63500</xdr:colOff>
      <xdr:row>94</xdr:row>
      <xdr:rowOff>29395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7198"/>
          <a:ext cx="838200" cy="18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29395</xdr:rowOff>
    </xdr:from>
    <xdr:to>
      <xdr:col>19</xdr:col>
      <xdr:colOff>177800</xdr:colOff>
      <xdr:row>94</xdr:row>
      <xdr:rowOff>129980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45695"/>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166610</xdr:rowOff>
    </xdr:from>
    <xdr:to>
      <xdr:col>15</xdr:col>
      <xdr:colOff>50800</xdr:colOff>
      <xdr:row>94</xdr:row>
      <xdr:rowOff>129980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11460"/>
          <a:ext cx="889000" cy="13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166610</xdr:rowOff>
    </xdr:from>
    <xdr:to>
      <xdr:col>10</xdr:col>
      <xdr:colOff>114300</xdr:colOff>
      <xdr:row>95</xdr:row>
      <xdr:rowOff>96124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11460"/>
          <a:ext cx="889000" cy="27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132998</xdr:rowOff>
    </xdr:from>
    <xdr:to>
      <xdr:col>24</xdr:col>
      <xdr:colOff>114300</xdr:colOff>
      <xdr:row>93</xdr:row>
      <xdr:rowOff>63148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155875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150045</xdr:rowOff>
    </xdr:from>
    <xdr:to>
      <xdr:col>20</xdr:col>
      <xdr:colOff>38100</xdr:colOff>
      <xdr:row>94</xdr:row>
      <xdr:rowOff>80195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9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96722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7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79180</xdr:rowOff>
    </xdr:from>
    <xdr:to>
      <xdr:col>15</xdr:col>
      <xdr:colOff>101600</xdr:colOff>
      <xdr:row>95</xdr:row>
      <xdr:rowOff>9330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9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25857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70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115810</xdr:rowOff>
    </xdr:from>
    <xdr:to>
      <xdr:col>10</xdr:col>
      <xdr:colOff>165100</xdr:colOff>
      <xdr:row>94</xdr:row>
      <xdr:rowOff>45960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62487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3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45324</xdr:rowOff>
    </xdr:from>
    <xdr:to>
      <xdr:col>6</xdr:col>
      <xdr:colOff>38100</xdr:colOff>
      <xdr:row>95</xdr:row>
      <xdr:rowOff>146924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3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163451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0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111392</xdr:rowOff>
    </xdr:from>
    <xdr:to>
      <xdr:col>55</xdr:col>
      <xdr:colOff>0</xdr:colOff>
      <xdr:row>37</xdr:row>
      <xdr:rowOff>111639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55042"/>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111392</xdr:rowOff>
    </xdr:from>
    <xdr:to>
      <xdr:col>50</xdr:col>
      <xdr:colOff>114300</xdr:colOff>
      <xdr:row>37</xdr:row>
      <xdr:rowOff>146154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55042"/>
          <a:ext cx="889000" cy="3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146154</xdr:rowOff>
    </xdr:from>
    <xdr:to>
      <xdr:col>45</xdr:col>
      <xdr:colOff>177800</xdr:colOff>
      <xdr:row>37</xdr:row>
      <xdr:rowOff>153892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9804"/>
          <a:ext cx="889000" cy="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95687</xdr:rowOff>
    </xdr:from>
    <xdr:to>
      <xdr:col>41</xdr:col>
      <xdr:colOff>50800</xdr:colOff>
      <xdr:row>37</xdr:row>
      <xdr:rowOff>153892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96437"/>
          <a:ext cx="889000" cy="40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60839</xdr:rowOff>
    </xdr:from>
    <xdr:to>
      <xdr:col>55</xdr:col>
      <xdr:colOff>50800</xdr:colOff>
      <xdr:row>37</xdr:row>
      <xdr:rowOff>162440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04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147216</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1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60592</xdr:rowOff>
    </xdr:from>
    <xdr:to>
      <xdr:col>50</xdr:col>
      <xdr:colOff>165100</xdr:colOff>
      <xdr:row>37</xdr:row>
      <xdr:rowOff>162192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153319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9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95354</xdr:rowOff>
    </xdr:from>
    <xdr:to>
      <xdr:col>46</xdr:col>
      <xdr:colOff>38100</xdr:colOff>
      <xdr:row>38</xdr:row>
      <xdr:rowOff>25504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16631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3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103092</xdr:rowOff>
    </xdr:from>
    <xdr:to>
      <xdr:col>41</xdr:col>
      <xdr:colOff>101600</xdr:colOff>
      <xdr:row>38</xdr:row>
      <xdr:rowOff>33242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24369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44887</xdr:rowOff>
    </xdr:from>
    <xdr:to>
      <xdr:col>36</xdr:col>
      <xdr:colOff>165100</xdr:colOff>
      <xdr:row>35</xdr:row>
      <xdr:rowOff>146487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4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137614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38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33145</xdr:rowOff>
    </xdr:from>
    <xdr:to>
      <xdr:col>55</xdr:col>
      <xdr:colOff>0</xdr:colOff>
      <xdr:row>57</xdr:row>
      <xdr:rowOff>60175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634345"/>
          <a:ext cx="838200" cy="19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33145</xdr:rowOff>
    </xdr:from>
    <xdr:to>
      <xdr:col>50</xdr:col>
      <xdr:colOff>114300</xdr:colOff>
      <xdr:row>58</xdr:row>
      <xdr:rowOff>14135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34345"/>
          <a:ext cx="889000" cy="3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11401</xdr:rowOff>
    </xdr:from>
    <xdr:to>
      <xdr:col>45</xdr:col>
      <xdr:colOff>177800</xdr:colOff>
      <xdr:row>58</xdr:row>
      <xdr:rowOff>14135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84051"/>
          <a:ext cx="889000" cy="17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22661</xdr:rowOff>
    </xdr:from>
    <xdr:to>
      <xdr:col>41</xdr:col>
      <xdr:colOff>50800</xdr:colOff>
      <xdr:row>57</xdr:row>
      <xdr:rowOff>11401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280961"/>
          <a:ext cx="889000" cy="50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9375</xdr:rowOff>
    </xdr:from>
    <xdr:to>
      <xdr:col>55</xdr:col>
      <xdr:colOff>50800</xdr:colOff>
      <xdr:row>57</xdr:row>
      <xdr:rowOff>110975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8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159252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6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153795</xdr:rowOff>
    </xdr:from>
    <xdr:to>
      <xdr:col>50</xdr:col>
      <xdr:colOff>165100</xdr:colOff>
      <xdr:row>56</xdr:row>
      <xdr:rowOff>83945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100472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3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134785</xdr:rowOff>
    </xdr:from>
    <xdr:to>
      <xdr:col>46</xdr:col>
      <xdr:colOff>38100</xdr:colOff>
      <xdr:row>58</xdr:row>
      <xdr:rowOff>64935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0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56062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0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132051</xdr:rowOff>
    </xdr:from>
    <xdr:to>
      <xdr:col>41</xdr:col>
      <xdr:colOff>101600</xdr:colOff>
      <xdr:row>57</xdr:row>
      <xdr:rowOff>62201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3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53328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2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143311</xdr:rowOff>
    </xdr:from>
    <xdr:to>
      <xdr:col>36</xdr:col>
      <xdr:colOff>165100</xdr:colOff>
      <xdr:row>54</xdr:row>
      <xdr:rowOff>73461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2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89988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137827</xdr:rowOff>
    </xdr:from>
    <xdr:to>
      <xdr:col>55</xdr:col>
      <xdr:colOff>0</xdr:colOff>
      <xdr:row>79</xdr:row>
      <xdr:rowOff>9463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10927"/>
          <a:ext cx="838200" cy="4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9463</xdr:rowOff>
    </xdr:from>
    <xdr:to>
      <xdr:col>50</xdr:col>
      <xdr:colOff>114300</xdr:colOff>
      <xdr:row>79</xdr:row>
      <xdr:rowOff>91956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4013"/>
          <a:ext cx="889000" cy="8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15331</xdr:rowOff>
    </xdr:from>
    <xdr:to>
      <xdr:col>45</xdr:col>
      <xdr:colOff>177800</xdr:colOff>
      <xdr:row>79</xdr:row>
      <xdr:rowOff>91956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59881"/>
          <a:ext cx="889000" cy="7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3302</xdr:rowOff>
    </xdr:from>
    <xdr:to>
      <xdr:col>41</xdr:col>
      <xdr:colOff>50800</xdr:colOff>
      <xdr:row>79</xdr:row>
      <xdr:rowOff>15331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176252"/>
          <a:ext cx="889000" cy="138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87027</xdr:rowOff>
    </xdr:from>
    <xdr:to>
      <xdr:col>55</xdr:col>
      <xdr:colOff>50800</xdr:colOff>
      <xdr:row>79</xdr:row>
      <xdr:rowOff>17177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65454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130113</xdr:rowOff>
    </xdr:from>
    <xdr:to>
      <xdr:col>50</xdr:col>
      <xdr:colOff>165100</xdr:colOff>
      <xdr:row>79</xdr:row>
      <xdr:rowOff>60263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51390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41156</xdr:rowOff>
    </xdr:from>
    <xdr:to>
      <xdr:col>46</xdr:col>
      <xdr:colOff>38100</xdr:colOff>
      <xdr:row>79</xdr:row>
      <xdr:rowOff>142756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133883</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78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135981</xdr:rowOff>
    </xdr:from>
    <xdr:to>
      <xdr:col>41</xdr:col>
      <xdr:colOff>101600</xdr:colOff>
      <xdr:row>79</xdr:row>
      <xdr:rowOff>66131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57258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123952</xdr:rowOff>
    </xdr:from>
    <xdr:to>
      <xdr:col>36</xdr:col>
      <xdr:colOff>165100</xdr:colOff>
      <xdr:row>71</xdr:row>
      <xdr:rowOff>54102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1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70629</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1900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164423</xdr:rowOff>
    </xdr:from>
    <xdr:to>
      <xdr:col>55</xdr:col>
      <xdr:colOff>0</xdr:colOff>
      <xdr:row>96</xdr:row>
      <xdr:rowOff>168818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23623"/>
          <a:ext cx="8382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168818</xdr:rowOff>
    </xdr:from>
    <xdr:to>
      <xdr:col>50</xdr:col>
      <xdr:colOff>114300</xdr:colOff>
      <xdr:row>97</xdr:row>
      <xdr:rowOff>78732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28018"/>
          <a:ext cx="889000" cy="8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45002</xdr:rowOff>
    </xdr:from>
    <xdr:to>
      <xdr:col>45</xdr:col>
      <xdr:colOff>177800</xdr:colOff>
      <xdr:row>97</xdr:row>
      <xdr:rowOff>78732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75652"/>
          <a:ext cx="889000" cy="3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141757</xdr:rowOff>
    </xdr:from>
    <xdr:to>
      <xdr:col>41</xdr:col>
      <xdr:colOff>50800</xdr:colOff>
      <xdr:row>97</xdr:row>
      <xdr:rowOff>45002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600957"/>
          <a:ext cx="889000" cy="7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113623</xdr:rowOff>
    </xdr:from>
    <xdr:to>
      <xdr:col>55</xdr:col>
      <xdr:colOff>50800</xdr:colOff>
      <xdr:row>97</xdr:row>
      <xdr:rowOff>43773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7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92050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5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118018</xdr:rowOff>
    </xdr:from>
    <xdr:to>
      <xdr:col>50</xdr:col>
      <xdr:colOff>165100</xdr:colOff>
      <xdr:row>97</xdr:row>
      <xdr:rowOff>48168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7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39295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6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27932</xdr:rowOff>
    </xdr:from>
    <xdr:to>
      <xdr:col>46</xdr:col>
      <xdr:colOff>38100</xdr:colOff>
      <xdr:row>97</xdr:row>
      <xdr:rowOff>129532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5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120659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5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165652</xdr:rowOff>
    </xdr:from>
    <xdr:to>
      <xdr:col>41</xdr:col>
      <xdr:colOff>101600</xdr:colOff>
      <xdr:row>97</xdr:row>
      <xdr:rowOff>95802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2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86929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1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90957</xdr:rowOff>
    </xdr:from>
    <xdr:to>
      <xdr:col>36</xdr:col>
      <xdr:colOff>165100</xdr:colOff>
      <xdr:row>97</xdr:row>
      <xdr:rowOff>21107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5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12234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4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30045</xdr:rowOff>
    </xdr:from>
    <xdr:to>
      <xdr:col>85</xdr:col>
      <xdr:colOff>127000</xdr:colOff>
      <xdr:row>39</xdr:row>
      <xdr:rowOff>44374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16595"/>
          <a:ext cx="838200" cy="1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17997</xdr:rowOff>
    </xdr:from>
    <xdr:to>
      <xdr:col>81</xdr:col>
      <xdr:colOff>50800</xdr:colOff>
      <xdr:row>39</xdr:row>
      <xdr:rowOff>30045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04547"/>
          <a:ext cx="889000" cy="1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959</xdr:rowOff>
    </xdr:from>
    <xdr:to>
      <xdr:col>76</xdr:col>
      <xdr:colOff>114300</xdr:colOff>
      <xdr:row>39</xdr:row>
      <xdr:rowOff>17997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87509"/>
          <a:ext cx="889000" cy="1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959</xdr:rowOff>
    </xdr:from>
    <xdr:to>
      <xdr:col>71</xdr:col>
      <xdr:colOff>177800</xdr:colOff>
      <xdr:row>39</xdr:row>
      <xdr:rowOff>31965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87509"/>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165024</xdr:rowOff>
    </xdr:from>
    <xdr:to>
      <xdr:col>85</xdr:col>
      <xdr:colOff>177800</xdr:colOff>
      <xdr:row>39</xdr:row>
      <xdr:rowOff>95174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313932"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150695</xdr:rowOff>
    </xdr:from>
    <xdr:to>
      <xdr:col>81</xdr:col>
      <xdr:colOff>101600</xdr:colOff>
      <xdr:row>39</xdr:row>
      <xdr:rowOff>80845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6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71972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5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138647</xdr:rowOff>
    </xdr:from>
    <xdr:to>
      <xdr:col>76</xdr:col>
      <xdr:colOff>165100</xdr:colOff>
      <xdr:row>39</xdr:row>
      <xdr:rowOff>68797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5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85324</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2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121609</xdr:rowOff>
    </xdr:from>
    <xdr:to>
      <xdr:col>72</xdr:col>
      <xdr:colOff>38100</xdr:colOff>
      <xdr:row>39</xdr:row>
      <xdr:rowOff>51759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3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68286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41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152615</xdr:rowOff>
    </xdr:from>
    <xdr:to>
      <xdr:col>67</xdr:col>
      <xdr:colOff>101600</xdr:colOff>
      <xdr:row>39</xdr:row>
      <xdr:rowOff>82765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73892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157293</xdr:rowOff>
    </xdr:from>
    <xdr:to>
      <xdr:col>85</xdr:col>
      <xdr:colOff>127000</xdr:colOff>
      <xdr:row>76</xdr:row>
      <xdr:rowOff>25172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016043"/>
          <a:ext cx="8382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140129</xdr:rowOff>
    </xdr:from>
    <xdr:to>
      <xdr:col>81</xdr:col>
      <xdr:colOff>50800</xdr:colOff>
      <xdr:row>75</xdr:row>
      <xdr:rowOff>157293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998879"/>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120690</xdr:rowOff>
    </xdr:from>
    <xdr:to>
      <xdr:col>76</xdr:col>
      <xdr:colOff>114300</xdr:colOff>
      <xdr:row>75</xdr:row>
      <xdr:rowOff>140129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2979440"/>
          <a:ext cx="889000" cy="1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115615</xdr:rowOff>
    </xdr:from>
    <xdr:to>
      <xdr:col>71</xdr:col>
      <xdr:colOff>177800</xdr:colOff>
      <xdr:row>75</xdr:row>
      <xdr:rowOff>120690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2974365"/>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145821</xdr:rowOff>
    </xdr:from>
    <xdr:to>
      <xdr:col>85</xdr:col>
      <xdr:colOff>177800</xdr:colOff>
      <xdr:row>76</xdr:row>
      <xdr:rowOff>75971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124249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8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106493</xdr:rowOff>
    </xdr:from>
    <xdr:to>
      <xdr:col>81</xdr:col>
      <xdr:colOff>101600</xdr:colOff>
      <xdr:row>76</xdr:row>
      <xdr:rowOff>36643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53170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74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89329</xdr:rowOff>
    </xdr:from>
    <xdr:to>
      <xdr:col>76</xdr:col>
      <xdr:colOff>165100</xdr:colOff>
      <xdr:row>76</xdr:row>
      <xdr:rowOff>19479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10606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4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69890</xdr:rowOff>
    </xdr:from>
    <xdr:to>
      <xdr:col>72</xdr:col>
      <xdr:colOff>38100</xdr:colOff>
      <xdr:row>76</xdr:row>
      <xdr:rowOff>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9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16567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70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64815</xdr:rowOff>
    </xdr:from>
    <xdr:to>
      <xdr:col>67</xdr:col>
      <xdr:colOff>101600</xdr:colOff>
      <xdr:row>75</xdr:row>
      <xdr:rowOff>166415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92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11492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9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70678</xdr:rowOff>
    </xdr:from>
    <xdr:to>
      <xdr:col>85</xdr:col>
      <xdr:colOff>127000</xdr:colOff>
      <xdr:row>94</xdr:row>
      <xdr:rowOff>131249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015528"/>
          <a:ext cx="838200" cy="23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131249</xdr:rowOff>
    </xdr:from>
    <xdr:to>
      <xdr:col>81</xdr:col>
      <xdr:colOff>50800</xdr:colOff>
      <xdr:row>95</xdr:row>
      <xdr:rowOff>170021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247549"/>
          <a:ext cx="889000" cy="21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170021</xdr:rowOff>
    </xdr:from>
    <xdr:to>
      <xdr:col>76</xdr:col>
      <xdr:colOff>114300</xdr:colOff>
      <xdr:row>96</xdr:row>
      <xdr:rowOff>160130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457771"/>
          <a:ext cx="889000" cy="16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160130</xdr:rowOff>
    </xdr:from>
    <xdr:to>
      <xdr:col>71</xdr:col>
      <xdr:colOff>177800</xdr:colOff>
      <xdr:row>97</xdr:row>
      <xdr:rowOff>117480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19330"/>
          <a:ext cx="889000" cy="12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19878</xdr:rowOff>
    </xdr:from>
    <xdr:to>
      <xdr:col>85</xdr:col>
      <xdr:colOff>177800</xdr:colOff>
      <xdr:row>93</xdr:row>
      <xdr:rowOff>121478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59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42755</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581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80449</xdr:rowOff>
    </xdr:from>
    <xdr:to>
      <xdr:col>81</xdr:col>
      <xdr:colOff>101600</xdr:colOff>
      <xdr:row>95</xdr:row>
      <xdr:rowOff>10599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19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27126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597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119221</xdr:rowOff>
    </xdr:from>
    <xdr:to>
      <xdr:col>76</xdr:col>
      <xdr:colOff>165100</xdr:colOff>
      <xdr:row>96</xdr:row>
      <xdr:rowOff>49371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40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65898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109330</xdr:rowOff>
    </xdr:from>
    <xdr:to>
      <xdr:col>72</xdr:col>
      <xdr:colOff>38100</xdr:colOff>
      <xdr:row>97</xdr:row>
      <xdr:rowOff>39480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6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56007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4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66680</xdr:rowOff>
    </xdr:from>
    <xdr:to>
      <xdr:col>67</xdr:col>
      <xdr:colOff>101600</xdr:colOff>
      <xdr:row>97</xdr:row>
      <xdr:rowOff>168280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9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7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88902</xdr:rowOff>
    </xdr:from>
    <xdr:to>
      <xdr:col>116</xdr:col>
      <xdr:colOff>63500</xdr:colOff>
      <xdr:row>39</xdr:row>
      <xdr:rowOff>98471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432552"/>
          <a:ext cx="838200" cy="3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98471</xdr:rowOff>
    </xdr:from>
    <xdr:to>
      <xdr:col>111</xdr:col>
      <xdr:colOff>177800</xdr:colOff>
      <xdr:row>39</xdr:row>
      <xdr:rowOff>98715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785021"/>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98715</xdr:rowOff>
    </xdr:from>
    <xdr:to>
      <xdr:col>107</xdr:col>
      <xdr:colOff>50800</xdr:colOff>
      <xdr:row>39</xdr:row>
      <xdr:rowOff>98797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85265"/>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98797</xdr:rowOff>
    </xdr:from>
    <xdr:to>
      <xdr:col>102</xdr:col>
      <xdr:colOff>114300</xdr:colOff>
      <xdr:row>39</xdr:row>
      <xdr:rowOff>98813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785347"/>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38102</xdr:rowOff>
    </xdr:from>
    <xdr:to>
      <xdr:col>116</xdr:col>
      <xdr:colOff>114300</xdr:colOff>
      <xdr:row>37</xdr:row>
      <xdr:rowOff>139702</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38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60979</xdr:rowOff>
    </xdr:from>
    <xdr:ext cx="534377"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23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47671</xdr:rowOff>
    </xdr:from>
    <xdr:to>
      <xdr:col>112</xdr:col>
      <xdr:colOff>38100</xdr:colOff>
      <xdr:row>39</xdr:row>
      <xdr:rowOff>149271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140398</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66333" y="68269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47915</xdr:rowOff>
    </xdr:from>
    <xdr:to>
      <xdr:col>107</xdr:col>
      <xdr:colOff>101600</xdr:colOff>
      <xdr:row>39</xdr:row>
      <xdr:rowOff>149515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140642</xdr:rowOff>
    </xdr:from>
    <xdr:ext cx="313932"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77333" y="6827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47997</xdr:rowOff>
    </xdr:from>
    <xdr:to>
      <xdr:col>102</xdr:col>
      <xdr:colOff>165100</xdr:colOff>
      <xdr:row>39</xdr:row>
      <xdr:rowOff>149597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140724</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2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48013</xdr:rowOff>
    </xdr:from>
    <xdr:to>
      <xdr:col>98</xdr:col>
      <xdr:colOff>38100</xdr:colOff>
      <xdr:row>39</xdr:row>
      <xdr:rowOff>149613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140740</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90780</xdr:rowOff>
    </xdr:from>
    <xdr:to>
      <xdr:col>116</xdr:col>
      <xdr:colOff>63500</xdr:colOff>
      <xdr:row>57</xdr:row>
      <xdr:rowOff>90951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63430"/>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90951</xdr:rowOff>
    </xdr:from>
    <xdr:to>
      <xdr:col>111</xdr:col>
      <xdr:colOff>177800</xdr:colOff>
      <xdr:row>57</xdr:row>
      <xdr:rowOff>91180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6360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91180</xdr:rowOff>
    </xdr:from>
    <xdr:to>
      <xdr:col>107</xdr:col>
      <xdr:colOff>50800</xdr:colOff>
      <xdr:row>57</xdr:row>
      <xdr:rowOff>91237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63830"/>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90837</xdr:rowOff>
    </xdr:from>
    <xdr:to>
      <xdr:col>102</xdr:col>
      <xdr:colOff>114300</xdr:colOff>
      <xdr:row>57</xdr:row>
      <xdr:rowOff>91237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863487"/>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39980</xdr:rowOff>
    </xdr:from>
    <xdr:to>
      <xdr:col>116</xdr:col>
      <xdr:colOff>114300</xdr:colOff>
      <xdr:row>57</xdr:row>
      <xdr:rowOff>141580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17435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40151</xdr:rowOff>
    </xdr:from>
    <xdr:to>
      <xdr:col>112</xdr:col>
      <xdr:colOff>38100</xdr:colOff>
      <xdr:row>57</xdr:row>
      <xdr:rowOff>141751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158278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40380</xdr:rowOff>
    </xdr:from>
    <xdr:to>
      <xdr:col>107</xdr:col>
      <xdr:colOff>101600</xdr:colOff>
      <xdr:row>57</xdr:row>
      <xdr:rowOff>141980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158507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8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40437</xdr:rowOff>
    </xdr:from>
    <xdr:to>
      <xdr:col>102</xdr:col>
      <xdr:colOff>165100</xdr:colOff>
      <xdr:row>57</xdr:row>
      <xdr:rowOff>142037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1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133164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0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40037</xdr:rowOff>
    </xdr:from>
    <xdr:to>
      <xdr:col>98</xdr:col>
      <xdr:colOff>38100</xdr:colOff>
      <xdr:row>57</xdr:row>
      <xdr:rowOff>141637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1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132764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0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109913</xdr:rowOff>
    </xdr:from>
    <xdr:to>
      <xdr:col>116</xdr:col>
      <xdr:colOff>63500</xdr:colOff>
      <xdr:row>76</xdr:row>
      <xdr:rowOff>147244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97213"/>
          <a:ext cx="838200" cy="38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15410</xdr:rowOff>
    </xdr:from>
    <xdr:to>
      <xdr:col>111</xdr:col>
      <xdr:colOff>177800</xdr:colOff>
      <xdr:row>74</xdr:row>
      <xdr:rowOff>109913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702710"/>
          <a:ext cx="889000" cy="9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15410</xdr:rowOff>
    </xdr:from>
    <xdr:to>
      <xdr:col>107</xdr:col>
      <xdr:colOff>50800</xdr:colOff>
      <xdr:row>74</xdr:row>
      <xdr:rowOff>72446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02710"/>
          <a:ext cx="889000" cy="5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72446</xdr:rowOff>
    </xdr:from>
    <xdr:to>
      <xdr:col>102</xdr:col>
      <xdr:colOff>114300</xdr:colOff>
      <xdr:row>74</xdr:row>
      <xdr:rowOff>122098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759746"/>
          <a:ext cx="889000" cy="4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96444</xdr:rowOff>
    </xdr:from>
    <xdr:to>
      <xdr:col>116</xdr:col>
      <xdr:colOff>114300</xdr:colOff>
      <xdr:row>77</xdr:row>
      <xdr:rowOff>26594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12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11371</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4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59113</xdr:rowOff>
    </xdr:from>
    <xdr:to>
      <xdr:col>112</xdr:col>
      <xdr:colOff>38100</xdr:colOff>
      <xdr:row>74</xdr:row>
      <xdr:rowOff>160713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4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151840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3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136060</xdr:rowOff>
    </xdr:from>
    <xdr:to>
      <xdr:col>107</xdr:col>
      <xdr:colOff>101600</xdr:colOff>
      <xdr:row>74</xdr:row>
      <xdr:rowOff>66210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82737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2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21646</xdr:rowOff>
    </xdr:from>
    <xdr:to>
      <xdr:col>102</xdr:col>
      <xdr:colOff>165100</xdr:colOff>
      <xdr:row>74</xdr:row>
      <xdr:rowOff>123246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114373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0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71298</xdr:rowOff>
    </xdr:from>
    <xdr:to>
      <xdr:col>98</xdr:col>
      <xdr:colOff>38100</xdr:colOff>
      <xdr:row>75</xdr:row>
      <xdr:rowOff>1448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75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164025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5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性質別歳出（住民一人当たり）は、物件費が</a:t>
          </a:r>
          <a:r>
            <a:rPr kumimoji="1" lang="en-US" altLang="ja-JP" sz="1300">
              <a:latin typeface="ＭＳ Ｐゴシック" panose="020B0600070205080204" pitchFamily="50" charset="-128"/>
              <a:ea typeface="ＭＳ Ｐゴシック" panose="020B0600070205080204" pitchFamily="50" charset="-128"/>
            </a:rPr>
            <a:t>243,641</a:t>
          </a:r>
          <a:r>
            <a:rPr kumimoji="1" lang="ja-JP" altLang="en-US" sz="1300">
              <a:latin typeface="ＭＳ Ｐゴシック" panose="020B0600070205080204" pitchFamily="50" charset="-128"/>
              <a:ea typeface="ＭＳ Ｐゴシック" panose="020B0600070205080204" pitchFamily="50" charset="-128"/>
            </a:rPr>
            <a:t>円と全国平均</a:t>
          </a:r>
          <a:r>
            <a:rPr kumimoji="1" lang="en-US" altLang="ja-JP" sz="1300">
              <a:latin typeface="ＭＳ Ｐゴシック" panose="020B0600070205080204" pitchFamily="50" charset="-128"/>
              <a:ea typeface="ＭＳ Ｐゴシック" panose="020B0600070205080204" pitchFamily="50" charset="-128"/>
            </a:rPr>
            <a:t>78,673</a:t>
          </a:r>
          <a:r>
            <a:rPr kumimoji="1" lang="ja-JP" altLang="en-US" sz="1300">
              <a:latin typeface="ＭＳ Ｐゴシック" panose="020B0600070205080204" pitchFamily="50" charset="-128"/>
              <a:ea typeface="ＭＳ Ｐゴシック" panose="020B0600070205080204" pitchFamily="50" charset="-128"/>
            </a:rPr>
            <a:t>円を大きく上回る一方、維持補修費は</a:t>
          </a:r>
          <a:r>
            <a:rPr kumimoji="1" lang="en-US" altLang="ja-JP" sz="1300">
              <a:latin typeface="ＭＳ Ｐゴシック" panose="020B0600070205080204" pitchFamily="50" charset="-128"/>
              <a:ea typeface="ＭＳ Ｐゴシック" panose="020B0600070205080204" pitchFamily="50" charset="-128"/>
            </a:rPr>
            <a:t>2,592</a:t>
          </a:r>
          <a:r>
            <a:rPr kumimoji="1" lang="ja-JP" altLang="en-US" sz="1300">
              <a:latin typeface="ＭＳ Ｐゴシック" panose="020B0600070205080204" pitchFamily="50" charset="-128"/>
              <a:ea typeface="ＭＳ Ｐゴシック" panose="020B0600070205080204" pitchFamily="50" charset="-128"/>
            </a:rPr>
            <a:t>円で全国平均</a:t>
          </a:r>
          <a:r>
            <a:rPr kumimoji="1" lang="en-US" altLang="ja-JP" sz="1300">
              <a:latin typeface="ＭＳ Ｐゴシック" panose="020B0600070205080204" pitchFamily="50" charset="-128"/>
              <a:ea typeface="ＭＳ Ｐゴシック" panose="020B0600070205080204" pitchFamily="50" charset="-128"/>
            </a:rPr>
            <a:t>6,837</a:t>
          </a:r>
          <a:r>
            <a:rPr kumimoji="1" lang="ja-JP" altLang="en-US" sz="1300">
              <a:latin typeface="ＭＳ Ｐゴシック" panose="020B0600070205080204" pitchFamily="50" charset="-128"/>
              <a:ea typeface="ＭＳ Ｐゴシック" panose="020B0600070205080204" pitchFamily="50" charset="-128"/>
            </a:rPr>
            <a:t>円を下回るなど費目間の濃淡が明確である。人件費は</a:t>
          </a:r>
          <a:r>
            <a:rPr kumimoji="1" lang="en-US" altLang="ja-JP" sz="1300">
              <a:latin typeface="ＭＳ Ｐゴシック" panose="020B0600070205080204" pitchFamily="50" charset="-128"/>
              <a:ea typeface="ＭＳ Ｐゴシック" panose="020B0600070205080204" pitchFamily="50" charset="-128"/>
            </a:rPr>
            <a:t>88,892</a:t>
          </a:r>
          <a:r>
            <a:rPr kumimoji="1" lang="ja-JP" altLang="en-US" sz="1300">
              <a:latin typeface="ＭＳ Ｐゴシック" panose="020B0600070205080204" pitchFamily="50" charset="-128"/>
              <a:ea typeface="ＭＳ Ｐゴシック" panose="020B0600070205080204" pitchFamily="50" charset="-128"/>
            </a:rPr>
            <a:t>円で全国平均</a:t>
          </a:r>
          <a:r>
            <a:rPr kumimoji="1" lang="en-US" altLang="ja-JP" sz="1300">
              <a:latin typeface="ＭＳ Ｐゴシック" panose="020B0600070205080204" pitchFamily="50" charset="-128"/>
              <a:ea typeface="ＭＳ Ｐゴシック" panose="020B0600070205080204" pitchFamily="50" charset="-128"/>
            </a:rPr>
            <a:t>87,425</a:t>
          </a:r>
          <a:r>
            <a:rPr kumimoji="1" lang="ja-JP" altLang="en-US" sz="1300">
              <a:latin typeface="ＭＳ Ｐゴシック" panose="020B0600070205080204" pitchFamily="50" charset="-128"/>
              <a:ea typeface="ＭＳ Ｐゴシック" panose="020B0600070205080204" pitchFamily="50" charset="-128"/>
            </a:rPr>
            <a:t>円と同程度（やや高め）だが、経常経費に占める人件費比率は</a:t>
          </a:r>
          <a:r>
            <a:rPr kumimoji="1" lang="en-US" altLang="ja-JP" sz="1300">
              <a:latin typeface="ＭＳ Ｐゴシック" panose="020B0600070205080204" pitchFamily="50" charset="-128"/>
              <a:ea typeface="ＭＳ Ｐゴシック" panose="020B0600070205080204" pitchFamily="50" charset="-128"/>
            </a:rPr>
            <a:t>23.8</a:t>
          </a:r>
          <a:r>
            <a:rPr kumimoji="1" lang="ja-JP" altLang="en-US" sz="1300">
              <a:latin typeface="ＭＳ Ｐゴシック" panose="020B0600070205080204" pitchFamily="50" charset="-128"/>
              <a:ea typeface="ＭＳ Ｐゴシック" panose="020B0600070205080204" pitchFamily="50" charset="-128"/>
            </a:rPr>
            <a:t>％と全国</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％より低いため、“比率は抑制的だが、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人当たり額は標準圏”という構図である。物件費の高水準が全体平均を押し上げている可能性が高く、委託・借上・エネルギー費などの内訳点検とコスト最適化の余地が示唆される。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112039</xdr:rowOff>
    </xdr:from>
    <xdr:to>
      <xdr:col>24</xdr:col>
      <xdr:colOff>63500</xdr:colOff>
      <xdr:row>34</xdr:row>
      <xdr:rowOff>117983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4133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117983</xdr:rowOff>
    </xdr:from>
    <xdr:to>
      <xdr:col>19</xdr:col>
      <xdr:colOff>177800</xdr:colOff>
      <xdr:row>34</xdr:row>
      <xdr:rowOff>151359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47283"/>
          <a:ext cx="889000" cy="3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151359</xdr:rowOff>
    </xdr:from>
    <xdr:to>
      <xdr:col>15</xdr:col>
      <xdr:colOff>50800</xdr:colOff>
      <xdr:row>35</xdr:row>
      <xdr:rowOff>7341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80659"/>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127356</xdr:rowOff>
    </xdr:from>
    <xdr:to>
      <xdr:col>10</xdr:col>
      <xdr:colOff>114300</xdr:colOff>
      <xdr:row>35</xdr:row>
      <xdr:rowOff>7341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56656"/>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61239</xdr:rowOff>
    </xdr:from>
    <xdr:to>
      <xdr:col>24</xdr:col>
      <xdr:colOff>114300</xdr:colOff>
      <xdr:row>34</xdr:row>
      <xdr:rowOff>162839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39666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67183</xdr:rowOff>
    </xdr:from>
    <xdr:to>
      <xdr:col>20</xdr:col>
      <xdr:colOff>38100</xdr:colOff>
      <xdr:row>34</xdr:row>
      <xdr:rowOff>168783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159910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8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100559</xdr:rowOff>
    </xdr:from>
    <xdr:to>
      <xdr:col>15</xdr:col>
      <xdr:colOff>101600</xdr:colOff>
      <xdr:row>35</xdr:row>
      <xdr:rowOff>30709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21836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127991</xdr:rowOff>
    </xdr:from>
    <xdr:to>
      <xdr:col>10</xdr:col>
      <xdr:colOff>165100</xdr:colOff>
      <xdr:row>35</xdr:row>
      <xdr:rowOff>58141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5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49268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0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76556</xdr:rowOff>
    </xdr:from>
    <xdr:to>
      <xdr:col>6</xdr:col>
      <xdr:colOff>38100</xdr:colOff>
      <xdr:row>35</xdr:row>
      <xdr:rowOff>6706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0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169283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9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76439</xdr:rowOff>
    </xdr:from>
    <xdr:to>
      <xdr:col>24</xdr:col>
      <xdr:colOff>63500</xdr:colOff>
      <xdr:row>52</xdr:row>
      <xdr:rowOff>111053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820389"/>
          <a:ext cx="838200" cy="20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111053</xdr:rowOff>
    </xdr:from>
    <xdr:to>
      <xdr:col>19</xdr:col>
      <xdr:colOff>177800</xdr:colOff>
      <xdr:row>54</xdr:row>
      <xdr:rowOff>159866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026453"/>
          <a:ext cx="889000" cy="39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159866</xdr:rowOff>
    </xdr:from>
    <xdr:to>
      <xdr:col>15</xdr:col>
      <xdr:colOff>50800</xdr:colOff>
      <xdr:row>55</xdr:row>
      <xdr:rowOff>129443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18166"/>
          <a:ext cx="889000" cy="14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126182</xdr:rowOff>
    </xdr:from>
    <xdr:to>
      <xdr:col>10</xdr:col>
      <xdr:colOff>114300</xdr:colOff>
      <xdr:row>55</xdr:row>
      <xdr:rowOff>129443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84482"/>
          <a:ext cx="889000" cy="17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25639</xdr:rowOff>
    </xdr:from>
    <xdr:to>
      <xdr:col>24</xdr:col>
      <xdr:colOff>114300</xdr:colOff>
      <xdr:row>51</xdr:row>
      <xdr:rowOff>127239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76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112016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68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60253</xdr:rowOff>
    </xdr:from>
    <xdr:to>
      <xdr:col>20</xdr:col>
      <xdr:colOff>38100</xdr:colOff>
      <xdr:row>52</xdr:row>
      <xdr:rowOff>161853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97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6930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750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109066</xdr:rowOff>
    </xdr:from>
    <xdr:to>
      <xdr:col>15</xdr:col>
      <xdr:colOff>101600</xdr:colOff>
      <xdr:row>55</xdr:row>
      <xdr:rowOff>39216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6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55743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4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78643</xdr:rowOff>
    </xdr:from>
    <xdr:to>
      <xdr:col>10</xdr:col>
      <xdr:colOff>165100</xdr:colOff>
      <xdr:row>56</xdr:row>
      <xdr:rowOff>8793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0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25320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8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75382</xdr:rowOff>
    </xdr:from>
    <xdr:to>
      <xdr:col>6</xdr:col>
      <xdr:colOff>38100</xdr:colOff>
      <xdr:row>55</xdr:row>
      <xdr:rowOff>5532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3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168109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42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65912</xdr:rowOff>
    </xdr:from>
    <xdr:to>
      <xdr:col>24</xdr:col>
      <xdr:colOff>63500</xdr:colOff>
      <xdr:row>77</xdr:row>
      <xdr:rowOff>111990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67562"/>
          <a:ext cx="838200" cy="4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111990</xdr:rowOff>
    </xdr:from>
    <xdr:to>
      <xdr:col>19</xdr:col>
      <xdr:colOff>177800</xdr:colOff>
      <xdr:row>78</xdr:row>
      <xdr:rowOff>864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13640"/>
          <a:ext cx="889000" cy="6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8229</xdr:rowOff>
    </xdr:from>
    <xdr:to>
      <xdr:col>15</xdr:col>
      <xdr:colOff>50800</xdr:colOff>
      <xdr:row>78</xdr:row>
      <xdr:rowOff>864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9879"/>
          <a:ext cx="889000" cy="16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8229</xdr:rowOff>
    </xdr:from>
    <xdr:to>
      <xdr:col>10</xdr:col>
      <xdr:colOff>114300</xdr:colOff>
      <xdr:row>78</xdr:row>
      <xdr:rowOff>35111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9879"/>
          <a:ext cx="889000" cy="19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15112</xdr:rowOff>
    </xdr:from>
    <xdr:to>
      <xdr:col>24</xdr:col>
      <xdr:colOff>114300</xdr:colOff>
      <xdr:row>77</xdr:row>
      <xdr:rowOff>116712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1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164989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9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61190</xdr:rowOff>
    </xdr:from>
    <xdr:to>
      <xdr:col>20</xdr:col>
      <xdr:colOff>38100</xdr:colOff>
      <xdr:row>77</xdr:row>
      <xdr:rowOff>162790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153917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5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121514</xdr:rowOff>
    </xdr:from>
    <xdr:to>
      <xdr:col>15</xdr:col>
      <xdr:colOff>101600</xdr:colOff>
      <xdr:row>78</xdr:row>
      <xdr:rowOff>51664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42791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1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128879</xdr:rowOff>
    </xdr:from>
    <xdr:to>
      <xdr:col>10</xdr:col>
      <xdr:colOff>165100</xdr:colOff>
      <xdr:row>77</xdr:row>
      <xdr:rowOff>59029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5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75555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155761</xdr:rowOff>
    </xdr:from>
    <xdr:to>
      <xdr:col>6</xdr:col>
      <xdr:colOff>38100</xdr:colOff>
      <xdr:row>78</xdr:row>
      <xdr:rowOff>85911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77038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50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156266</xdr:rowOff>
    </xdr:from>
    <xdr:to>
      <xdr:col>24</xdr:col>
      <xdr:colOff>63500</xdr:colOff>
      <xdr:row>98</xdr:row>
      <xdr:rowOff>157842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58366"/>
          <a:ext cx="83820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156266</xdr:rowOff>
    </xdr:from>
    <xdr:to>
      <xdr:col>19</xdr:col>
      <xdr:colOff>177800</xdr:colOff>
      <xdr:row>98</xdr:row>
      <xdr:rowOff>157009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58366"/>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157009</xdr:rowOff>
    </xdr:from>
    <xdr:to>
      <xdr:col>15</xdr:col>
      <xdr:colOff>50800</xdr:colOff>
      <xdr:row>98</xdr:row>
      <xdr:rowOff>159739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59109"/>
          <a:ext cx="8890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159739</xdr:rowOff>
    </xdr:from>
    <xdr:to>
      <xdr:col>10</xdr:col>
      <xdr:colOff>114300</xdr:colOff>
      <xdr:row>98</xdr:row>
      <xdr:rowOff>163846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1839"/>
          <a:ext cx="889000" cy="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107042</xdr:rowOff>
    </xdr:from>
    <xdr:to>
      <xdr:col>24</xdr:col>
      <xdr:colOff>114300</xdr:colOff>
      <xdr:row>99</xdr:row>
      <xdr:rowOff>37192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105466</xdr:rowOff>
    </xdr:from>
    <xdr:to>
      <xdr:col>20</xdr:col>
      <xdr:colOff>38100</xdr:colOff>
      <xdr:row>99</xdr:row>
      <xdr:rowOff>35616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26743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106209</xdr:rowOff>
    </xdr:from>
    <xdr:to>
      <xdr:col>15</xdr:col>
      <xdr:colOff>101600</xdr:colOff>
      <xdr:row>99</xdr:row>
      <xdr:rowOff>36359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27486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108939</xdr:rowOff>
    </xdr:from>
    <xdr:to>
      <xdr:col>10</xdr:col>
      <xdr:colOff>165100</xdr:colOff>
      <xdr:row>99</xdr:row>
      <xdr:rowOff>39089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30216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113046</xdr:rowOff>
    </xdr:from>
    <xdr:to>
      <xdr:col>6</xdr:col>
      <xdr:colOff>38100</xdr:colOff>
      <xdr:row>99</xdr:row>
      <xdr:rowOff>43196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34323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67201</xdr:rowOff>
    </xdr:from>
    <xdr:to>
      <xdr:col>55</xdr:col>
      <xdr:colOff>0</xdr:colOff>
      <xdr:row>38</xdr:row>
      <xdr:rowOff>67528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82301"/>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67528</xdr:rowOff>
    </xdr:from>
    <xdr:to>
      <xdr:col>50</xdr:col>
      <xdr:colOff>114300</xdr:colOff>
      <xdr:row>38</xdr:row>
      <xdr:rowOff>68181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8262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68181</xdr:rowOff>
    </xdr:from>
    <xdr:to>
      <xdr:col>45</xdr:col>
      <xdr:colOff>177800</xdr:colOff>
      <xdr:row>38</xdr:row>
      <xdr:rowOff>68181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832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67201</xdr:rowOff>
    </xdr:from>
    <xdr:to>
      <xdr:col>41</xdr:col>
      <xdr:colOff>50800</xdr:colOff>
      <xdr:row>38</xdr:row>
      <xdr:rowOff>68181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8230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16401</xdr:rowOff>
    </xdr:from>
    <xdr:to>
      <xdr:col>55</xdr:col>
      <xdr:colOff>50800</xdr:colOff>
      <xdr:row>38</xdr:row>
      <xdr:rowOff>118001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39278</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82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16728</xdr:rowOff>
    </xdr:from>
    <xdr:to>
      <xdr:col>50</xdr:col>
      <xdr:colOff>165100</xdr:colOff>
      <xdr:row>38</xdr:row>
      <xdr:rowOff>118328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3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134855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307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17381</xdr:rowOff>
    </xdr:from>
    <xdr:to>
      <xdr:col>46</xdr:col>
      <xdr:colOff>38100</xdr:colOff>
      <xdr:row>38</xdr:row>
      <xdr:rowOff>118981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135508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307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17381</xdr:rowOff>
    </xdr:from>
    <xdr:to>
      <xdr:col>41</xdr:col>
      <xdr:colOff>101600</xdr:colOff>
      <xdr:row>38</xdr:row>
      <xdr:rowOff>118981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135508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07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134528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306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22471</xdr:rowOff>
    </xdr:from>
    <xdr:to>
      <xdr:col>55</xdr:col>
      <xdr:colOff>0</xdr:colOff>
      <xdr:row>58</xdr:row>
      <xdr:rowOff>26020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452221"/>
          <a:ext cx="838200" cy="51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22471</xdr:rowOff>
    </xdr:from>
    <xdr:to>
      <xdr:col>50</xdr:col>
      <xdr:colOff>114300</xdr:colOff>
      <xdr:row>58</xdr:row>
      <xdr:rowOff>84020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452221"/>
          <a:ext cx="889000" cy="57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64850</xdr:rowOff>
    </xdr:from>
    <xdr:to>
      <xdr:col>45</xdr:col>
      <xdr:colOff>177800</xdr:colOff>
      <xdr:row>58</xdr:row>
      <xdr:rowOff>84020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08950"/>
          <a:ext cx="889000" cy="1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64850</xdr:rowOff>
    </xdr:from>
    <xdr:to>
      <xdr:col>41</xdr:col>
      <xdr:colOff>50800</xdr:colOff>
      <xdr:row>58</xdr:row>
      <xdr:rowOff>84760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08950"/>
          <a:ext cx="889000" cy="1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146670</xdr:rowOff>
    </xdr:from>
    <xdr:to>
      <xdr:col>55</xdr:col>
      <xdr:colOff>50800</xdr:colOff>
      <xdr:row>58</xdr:row>
      <xdr:rowOff>76820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125097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9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143121</xdr:rowOff>
    </xdr:from>
    <xdr:to>
      <xdr:col>50</xdr:col>
      <xdr:colOff>165100</xdr:colOff>
      <xdr:row>55</xdr:row>
      <xdr:rowOff>73271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40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89798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17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33220</xdr:rowOff>
    </xdr:from>
    <xdr:to>
      <xdr:col>46</xdr:col>
      <xdr:colOff>38100</xdr:colOff>
      <xdr:row>58</xdr:row>
      <xdr:rowOff>134820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7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125947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07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14050</xdr:rowOff>
    </xdr:from>
    <xdr:to>
      <xdr:col>41</xdr:col>
      <xdr:colOff>101600</xdr:colOff>
      <xdr:row>58</xdr:row>
      <xdr:rowOff>115650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5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106777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5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33960</xdr:rowOff>
    </xdr:from>
    <xdr:to>
      <xdr:col>36</xdr:col>
      <xdr:colOff>165100</xdr:colOff>
      <xdr:row>58</xdr:row>
      <xdr:rowOff>135560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126687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67233</xdr:rowOff>
    </xdr:from>
    <xdr:to>
      <xdr:col>55</xdr:col>
      <xdr:colOff>0</xdr:colOff>
      <xdr:row>78</xdr:row>
      <xdr:rowOff>46546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68883"/>
          <a:ext cx="838200" cy="15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48423</xdr:rowOff>
    </xdr:from>
    <xdr:to>
      <xdr:col>50</xdr:col>
      <xdr:colOff>114300</xdr:colOff>
      <xdr:row>77</xdr:row>
      <xdr:rowOff>67233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50073"/>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48423</xdr:rowOff>
    </xdr:from>
    <xdr:to>
      <xdr:col>45</xdr:col>
      <xdr:colOff>177800</xdr:colOff>
      <xdr:row>78</xdr:row>
      <xdr:rowOff>11765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250073"/>
          <a:ext cx="889000" cy="13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91106</xdr:rowOff>
    </xdr:from>
    <xdr:to>
      <xdr:col>41</xdr:col>
      <xdr:colOff>50800</xdr:colOff>
      <xdr:row>78</xdr:row>
      <xdr:rowOff>11765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92756"/>
          <a:ext cx="889000" cy="9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167196</xdr:rowOff>
    </xdr:from>
    <xdr:to>
      <xdr:col>55</xdr:col>
      <xdr:colOff>50800</xdr:colOff>
      <xdr:row>78</xdr:row>
      <xdr:rowOff>97346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6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145623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4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16433</xdr:rowOff>
    </xdr:from>
    <xdr:to>
      <xdr:col>50</xdr:col>
      <xdr:colOff>165100</xdr:colOff>
      <xdr:row>77</xdr:row>
      <xdr:rowOff>118033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134560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169073</xdr:rowOff>
    </xdr:from>
    <xdr:to>
      <xdr:col>46</xdr:col>
      <xdr:colOff>38100</xdr:colOff>
      <xdr:row>77</xdr:row>
      <xdr:rowOff>99223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9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115750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7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132415</xdr:rowOff>
    </xdr:from>
    <xdr:to>
      <xdr:col>41</xdr:col>
      <xdr:colOff>101600</xdr:colOff>
      <xdr:row>78</xdr:row>
      <xdr:rowOff>62565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3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53692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2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40306</xdr:rowOff>
    </xdr:from>
    <xdr:to>
      <xdr:col>36</xdr:col>
      <xdr:colOff>165100</xdr:colOff>
      <xdr:row>77</xdr:row>
      <xdr:rowOff>141906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133033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3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158293</xdr:rowOff>
    </xdr:from>
    <xdr:to>
      <xdr:col>55</xdr:col>
      <xdr:colOff>0</xdr:colOff>
      <xdr:row>96</xdr:row>
      <xdr:rowOff>119921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46043"/>
          <a:ext cx="838200" cy="13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81624</xdr:rowOff>
    </xdr:from>
    <xdr:to>
      <xdr:col>50</xdr:col>
      <xdr:colOff>114300</xdr:colOff>
      <xdr:row>96</xdr:row>
      <xdr:rowOff>119921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540824"/>
          <a:ext cx="889000" cy="3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81624</xdr:rowOff>
    </xdr:from>
    <xdr:to>
      <xdr:col>45</xdr:col>
      <xdr:colOff>177800</xdr:colOff>
      <xdr:row>96</xdr:row>
      <xdr:rowOff>88667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40824"/>
          <a:ext cx="889000" cy="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88667</xdr:rowOff>
    </xdr:from>
    <xdr:to>
      <xdr:col>41</xdr:col>
      <xdr:colOff>50800</xdr:colOff>
      <xdr:row>96</xdr:row>
      <xdr:rowOff>95875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47867"/>
          <a:ext cx="889000" cy="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107493</xdr:rowOff>
    </xdr:from>
    <xdr:to>
      <xdr:col>55</xdr:col>
      <xdr:colOff>50800</xdr:colOff>
      <xdr:row>96</xdr:row>
      <xdr:rowOff>37643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9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85920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7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69121</xdr:rowOff>
    </xdr:from>
    <xdr:to>
      <xdr:col>50</xdr:col>
      <xdr:colOff>165100</xdr:colOff>
      <xdr:row>96</xdr:row>
      <xdr:rowOff>170721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2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161848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2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30824</xdr:rowOff>
    </xdr:from>
    <xdr:to>
      <xdr:col>46</xdr:col>
      <xdr:colOff>38100</xdr:colOff>
      <xdr:row>96</xdr:row>
      <xdr:rowOff>132424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123551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8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37867</xdr:rowOff>
    </xdr:from>
    <xdr:to>
      <xdr:col>41</xdr:col>
      <xdr:colOff>101600</xdr:colOff>
      <xdr:row>96</xdr:row>
      <xdr:rowOff>139467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9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130594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8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45075</xdr:rowOff>
    </xdr:from>
    <xdr:to>
      <xdr:col>36</xdr:col>
      <xdr:colOff>165100</xdr:colOff>
      <xdr:row>96</xdr:row>
      <xdr:rowOff>146675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0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137802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59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44227</xdr:rowOff>
    </xdr:from>
    <xdr:to>
      <xdr:col>85</xdr:col>
      <xdr:colOff>127000</xdr:colOff>
      <xdr:row>37</xdr:row>
      <xdr:rowOff>91792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87877"/>
          <a:ext cx="838200" cy="4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44227</xdr:rowOff>
    </xdr:from>
    <xdr:to>
      <xdr:col>81</xdr:col>
      <xdr:colOff>50800</xdr:colOff>
      <xdr:row>37</xdr:row>
      <xdr:rowOff>108953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87877"/>
          <a:ext cx="889000" cy="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103434</xdr:rowOff>
    </xdr:from>
    <xdr:to>
      <xdr:col>76</xdr:col>
      <xdr:colOff>114300</xdr:colOff>
      <xdr:row>37</xdr:row>
      <xdr:rowOff>108953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47084"/>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93359</xdr:rowOff>
    </xdr:from>
    <xdr:to>
      <xdr:col>71</xdr:col>
      <xdr:colOff>177800</xdr:colOff>
      <xdr:row>37</xdr:row>
      <xdr:rowOff>103434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37009"/>
          <a:ext cx="889000" cy="1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40992</xdr:rowOff>
    </xdr:from>
    <xdr:to>
      <xdr:col>85</xdr:col>
      <xdr:colOff>177800</xdr:colOff>
      <xdr:row>37</xdr:row>
      <xdr:rowOff>142592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19419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6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164877</xdr:rowOff>
    </xdr:from>
    <xdr:to>
      <xdr:col>81</xdr:col>
      <xdr:colOff>101600</xdr:colOff>
      <xdr:row>37</xdr:row>
      <xdr:rowOff>95027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111554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1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58153</xdr:rowOff>
    </xdr:from>
    <xdr:to>
      <xdr:col>76</xdr:col>
      <xdr:colOff>165100</xdr:colOff>
      <xdr:row>37</xdr:row>
      <xdr:rowOff>159753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150880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52634</xdr:rowOff>
    </xdr:from>
    <xdr:to>
      <xdr:col>72</xdr:col>
      <xdr:colOff>38100</xdr:colOff>
      <xdr:row>37</xdr:row>
      <xdr:rowOff>154234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145361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8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42559</xdr:rowOff>
    </xdr:from>
    <xdr:to>
      <xdr:col>67</xdr:col>
      <xdr:colOff>101600</xdr:colOff>
      <xdr:row>37</xdr:row>
      <xdr:rowOff>144159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8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135286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7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168671</xdr:rowOff>
    </xdr:from>
    <xdr:to>
      <xdr:col>85</xdr:col>
      <xdr:colOff>126364</xdr:colOff>
      <xdr:row>57</xdr:row>
      <xdr:rowOff>111072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41171"/>
          <a:ext cx="1269" cy="1142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114899</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88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111072</xdr:rowOff>
    </xdr:from>
    <xdr:to>
      <xdr:col>86</xdr:col>
      <xdr:colOff>25400</xdr:colOff>
      <xdr:row>57</xdr:row>
      <xdr:rowOff>111072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88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115348</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168671</xdr:rowOff>
    </xdr:from>
    <xdr:to>
      <xdr:col>86</xdr:col>
      <xdr:colOff>25400</xdr:colOff>
      <xdr:row>50</xdr:row>
      <xdr:rowOff>168671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4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105608</xdr:rowOff>
    </xdr:from>
    <xdr:to>
      <xdr:col>85</xdr:col>
      <xdr:colOff>127000</xdr:colOff>
      <xdr:row>56</xdr:row>
      <xdr:rowOff>134938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35358"/>
          <a:ext cx="838200" cy="20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119585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49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141158</xdr:rowOff>
    </xdr:from>
    <xdr:to>
      <xdr:col>85</xdr:col>
      <xdr:colOff>177800</xdr:colOff>
      <xdr:row>56</xdr:row>
      <xdr:rowOff>71308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7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134938</xdr:rowOff>
    </xdr:from>
    <xdr:to>
      <xdr:col>81</xdr:col>
      <xdr:colOff>50800</xdr:colOff>
      <xdr:row>57</xdr:row>
      <xdr:rowOff>483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36138"/>
          <a:ext cx="889000" cy="3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24747</xdr:rowOff>
    </xdr:from>
    <xdr:to>
      <xdr:col>81</xdr:col>
      <xdr:colOff>101600</xdr:colOff>
      <xdr:row>56</xdr:row>
      <xdr:rowOff>126347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62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142874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0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134846</xdr:rowOff>
    </xdr:from>
    <xdr:to>
      <xdr:col>76</xdr:col>
      <xdr:colOff>114300</xdr:colOff>
      <xdr:row>57</xdr:row>
      <xdr:rowOff>483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36046"/>
          <a:ext cx="889000" cy="3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22316</xdr:rowOff>
    </xdr:from>
    <xdr:to>
      <xdr:col>76</xdr:col>
      <xdr:colOff>165100</xdr:colOff>
      <xdr:row>56</xdr:row>
      <xdr:rowOff>123916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2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140443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126936</xdr:rowOff>
    </xdr:from>
    <xdr:to>
      <xdr:col>71</xdr:col>
      <xdr:colOff>177800</xdr:colOff>
      <xdr:row>56</xdr:row>
      <xdr:rowOff>134846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699436"/>
          <a:ext cx="889000" cy="103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18941</xdr:rowOff>
    </xdr:from>
    <xdr:to>
      <xdr:col>72</xdr:col>
      <xdr:colOff>38100</xdr:colOff>
      <xdr:row>56</xdr:row>
      <xdr:rowOff>120541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2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137068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140731</xdr:rowOff>
    </xdr:from>
    <xdr:to>
      <xdr:col>67</xdr:col>
      <xdr:colOff>101600</xdr:colOff>
      <xdr:row>56</xdr:row>
      <xdr:rowOff>70881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62008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54808</xdr:rowOff>
    </xdr:from>
    <xdr:to>
      <xdr:col>85</xdr:col>
      <xdr:colOff>177800</xdr:colOff>
      <xdr:row>55</xdr:row>
      <xdr:rowOff>156408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8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77685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3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84138</xdr:rowOff>
    </xdr:from>
    <xdr:to>
      <xdr:col>81</xdr:col>
      <xdr:colOff>101600</xdr:colOff>
      <xdr:row>57</xdr:row>
      <xdr:rowOff>14288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5415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7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121133</xdr:rowOff>
    </xdr:from>
    <xdr:to>
      <xdr:col>76</xdr:col>
      <xdr:colOff>165100</xdr:colOff>
      <xdr:row>57</xdr:row>
      <xdr:rowOff>51283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2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42410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1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84046</xdr:rowOff>
    </xdr:from>
    <xdr:to>
      <xdr:col>72</xdr:col>
      <xdr:colOff>38100</xdr:colOff>
      <xdr:row>57</xdr:row>
      <xdr:rowOff>14196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8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5323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7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76136</xdr:rowOff>
    </xdr:from>
    <xdr:to>
      <xdr:col>67</xdr:col>
      <xdr:colOff>101600</xdr:colOff>
      <xdr:row>51</xdr:row>
      <xdr:rowOff>6286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64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22813</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842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30045</xdr:rowOff>
    </xdr:from>
    <xdr:to>
      <xdr:col>85</xdr:col>
      <xdr:colOff>127000</xdr:colOff>
      <xdr:row>79</xdr:row>
      <xdr:rowOff>44374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74595"/>
          <a:ext cx="838200" cy="1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17997</xdr:rowOff>
    </xdr:from>
    <xdr:to>
      <xdr:col>81</xdr:col>
      <xdr:colOff>50800</xdr:colOff>
      <xdr:row>79</xdr:row>
      <xdr:rowOff>30045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62547"/>
          <a:ext cx="889000" cy="1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958</xdr:rowOff>
    </xdr:from>
    <xdr:to>
      <xdr:col>76</xdr:col>
      <xdr:colOff>114300</xdr:colOff>
      <xdr:row>79</xdr:row>
      <xdr:rowOff>17997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45508"/>
          <a:ext cx="889000" cy="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958</xdr:rowOff>
    </xdr:from>
    <xdr:to>
      <xdr:col>71</xdr:col>
      <xdr:colOff>177800</xdr:colOff>
      <xdr:row>79</xdr:row>
      <xdr:rowOff>31964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545508"/>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165024</xdr:rowOff>
    </xdr:from>
    <xdr:to>
      <xdr:col>85</xdr:col>
      <xdr:colOff>177800</xdr:colOff>
      <xdr:row>79</xdr:row>
      <xdr:rowOff>95174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313932"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773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150695</xdr:rowOff>
    </xdr:from>
    <xdr:to>
      <xdr:col>81</xdr:col>
      <xdr:colOff>101600</xdr:colOff>
      <xdr:row>79</xdr:row>
      <xdr:rowOff>80845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71972</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61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138647</xdr:rowOff>
    </xdr:from>
    <xdr:to>
      <xdr:col>76</xdr:col>
      <xdr:colOff>165100</xdr:colOff>
      <xdr:row>79</xdr:row>
      <xdr:rowOff>68797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85324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28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121608</xdr:rowOff>
    </xdr:from>
    <xdr:to>
      <xdr:col>72</xdr:col>
      <xdr:colOff>38100</xdr:colOff>
      <xdr:row>79</xdr:row>
      <xdr:rowOff>51758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68285</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36111" y="132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152614</xdr:rowOff>
    </xdr:from>
    <xdr:to>
      <xdr:col>67</xdr:col>
      <xdr:colOff>101600</xdr:colOff>
      <xdr:row>79</xdr:row>
      <xdr:rowOff>82764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73891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61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157293</xdr:rowOff>
    </xdr:from>
    <xdr:to>
      <xdr:col>85</xdr:col>
      <xdr:colOff>127000</xdr:colOff>
      <xdr:row>96</xdr:row>
      <xdr:rowOff>25172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445043"/>
          <a:ext cx="8382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140129</xdr:rowOff>
    </xdr:from>
    <xdr:to>
      <xdr:col>81</xdr:col>
      <xdr:colOff>50800</xdr:colOff>
      <xdr:row>95</xdr:row>
      <xdr:rowOff>157293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427879"/>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120690</xdr:rowOff>
    </xdr:from>
    <xdr:to>
      <xdr:col>76</xdr:col>
      <xdr:colOff>114300</xdr:colOff>
      <xdr:row>95</xdr:row>
      <xdr:rowOff>140129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408440"/>
          <a:ext cx="889000" cy="1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115615</xdr:rowOff>
    </xdr:from>
    <xdr:to>
      <xdr:col>71</xdr:col>
      <xdr:colOff>177800</xdr:colOff>
      <xdr:row>95</xdr:row>
      <xdr:rowOff>120690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403365"/>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145822</xdr:rowOff>
    </xdr:from>
    <xdr:to>
      <xdr:col>85</xdr:col>
      <xdr:colOff>177800</xdr:colOff>
      <xdr:row>96</xdr:row>
      <xdr:rowOff>75972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43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124249</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1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106493</xdr:rowOff>
    </xdr:from>
    <xdr:to>
      <xdr:col>81</xdr:col>
      <xdr:colOff>101600</xdr:colOff>
      <xdr:row>96</xdr:row>
      <xdr:rowOff>36643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39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53170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16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89329</xdr:rowOff>
    </xdr:from>
    <xdr:to>
      <xdr:col>76</xdr:col>
      <xdr:colOff>165100</xdr:colOff>
      <xdr:row>96</xdr:row>
      <xdr:rowOff>19479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37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10606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46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69890</xdr:rowOff>
    </xdr:from>
    <xdr:to>
      <xdr:col>72</xdr:col>
      <xdr:colOff>38100</xdr:colOff>
      <xdr:row>96</xdr:row>
      <xdr:rowOff>40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5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16567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13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64815</xdr:rowOff>
    </xdr:from>
    <xdr:to>
      <xdr:col>67</xdr:col>
      <xdr:colOff>101600</xdr:colOff>
      <xdr:row>95</xdr:row>
      <xdr:rowOff>166415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3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11492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12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74168</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5732018"/>
          <a:ext cx="889000" cy="99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74168</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5732018"/>
          <a:ext cx="889000" cy="99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35323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7218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23368</xdr:rowOff>
    </xdr:from>
    <xdr:to>
      <xdr:col>107</xdr:col>
      <xdr:colOff>101600</xdr:colOff>
      <xdr:row>33</xdr:row>
      <xdr:rowOff>124968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568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141495</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199428" y="545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目的別では、総務費（</a:t>
          </a:r>
          <a:r>
            <a:rPr kumimoji="1" lang="en-US" altLang="ja-JP" sz="1300">
              <a:latin typeface="ＭＳ Ｐゴシック" panose="020B0600070205080204" pitchFamily="50" charset="-128"/>
              <a:ea typeface="ＭＳ Ｐゴシック" panose="020B0600070205080204" pitchFamily="50" charset="-128"/>
            </a:rPr>
            <a:t>351,604</a:t>
          </a:r>
          <a:r>
            <a:rPr kumimoji="1" lang="ja-JP" altLang="en-US" sz="1300">
              <a:latin typeface="ＭＳ Ｐゴシック" panose="020B0600070205080204" pitchFamily="50" charset="-128"/>
              <a:ea typeface="ＭＳ Ｐゴシック" panose="020B0600070205080204" pitchFamily="50" charset="-128"/>
            </a:rPr>
            <a:t>円）が全国平均</a:t>
          </a:r>
          <a:r>
            <a:rPr kumimoji="1" lang="en-US" altLang="ja-JP" sz="1300">
              <a:latin typeface="ＭＳ Ｐゴシック" panose="020B0600070205080204" pitchFamily="50" charset="-128"/>
              <a:ea typeface="ＭＳ Ｐゴシック" panose="020B0600070205080204" pitchFamily="50" charset="-128"/>
            </a:rPr>
            <a:t>69,858</a:t>
          </a:r>
          <a:r>
            <a:rPr kumimoji="1" lang="ja-JP" altLang="en-US" sz="1300">
              <a:latin typeface="ＭＳ Ｐゴシック" panose="020B0600070205080204" pitchFamily="50" charset="-128"/>
              <a:ea typeface="ＭＳ Ｐゴシック" panose="020B0600070205080204" pitchFamily="50" charset="-128"/>
            </a:rPr>
            <a:t>円を大幅に上回り、議会費（</a:t>
          </a:r>
          <a:r>
            <a:rPr kumimoji="1" lang="en-US" altLang="ja-JP" sz="1300">
              <a:latin typeface="ＭＳ Ｐゴシック" panose="020B0600070205080204" pitchFamily="50" charset="-128"/>
              <a:ea typeface="ＭＳ Ｐゴシック" panose="020B0600070205080204" pitchFamily="50" charset="-128"/>
            </a:rPr>
            <a:t>5,121</a:t>
          </a:r>
          <a:r>
            <a:rPr kumimoji="1" lang="ja-JP" altLang="en-US" sz="1300">
              <a:latin typeface="ＭＳ Ｐゴシック" panose="020B0600070205080204" pitchFamily="50" charset="-128"/>
              <a:ea typeface="ＭＳ Ｐゴシック" panose="020B0600070205080204" pitchFamily="50" charset="-128"/>
            </a:rPr>
            <a:t>円）も全国平均</a:t>
          </a:r>
          <a:r>
            <a:rPr kumimoji="1" lang="en-US" altLang="ja-JP" sz="1300">
              <a:latin typeface="ＭＳ Ｐゴシック" panose="020B0600070205080204" pitchFamily="50" charset="-128"/>
              <a:ea typeface="ＭＳ Ｐゴシック" panose="020B0600070205080204" pitchFamily="50" charset="-128"/>
            </a:rPr>
            <a:t>2,697</a:t>
          </a:r>
          <a:r>
            <a:rPr kumimoji="1" lang="ja-JP" altLang="en-US" sz="1300">
              <a:latin typeface="ＭＳ Ｐゴシック" panose="020B0600070205080204" pitchFamily="50" charset="-128"/>
              <a:ea typeface="ＭＳ Ｐゴシック" panose="020B0600070205080204" pitchFamily="50" charset="-128"/>
            </a:rPr>
            <a:t>円より高い。民生費（</a:t>
          </a:r>
          <a:r>
            <a:rPr kumimoji="1" lang="en-US" altLang="ja-JP" sz="1300">
              <a:latin typeface="ＭＳ Ｐゴシック" panose="020B0600070205080204" pitchFamily="50" charset="-128"/>
              <a:ea typeface="ＭＳ Ｐゴシック" panose="020B0600070205080204" pitchFamily="50" charset="-128"/>
            </a:rPr>
            <a:t>184,367</a:t>
          </a:r>
          <a:r>
            <a:rPr kumimoji="1" lang="ja-JP" altLang="en-US" sz="1300">
              <a:latin typeface="ＭＳ Ｐゴシック" panose="020B0600070205080204" pitchFamily="50" charset="-128"/>
              <a:ea typeface="ＭＳ Ｐゴシック" panose="020B0600070205080204" pitchFamily="50" charset="-128"/>
            </a:rPr>
            <a:t>円）は全国</a:t>
          </a:r>
          <a:r>
            <a:rPr kumimoji="1" lang="en-US" altLang="ja-JP" sz="1300">
              <a:latin typeface="ＭＳ Ｐゴシック" panose="020B0600070205080204" pitchFamily="50" charset="-128"/>
              <a:ea typeface="ＭＳ Ｐゴシック" panose="020B0600070205080204" pitchFamily="50" charset="-128"/>
            </a:rPr>
            <a:t>217,943</a:t>
          </a:r>
          <a:r>
            <a:rPr kumimoji="1" lang="ja-JP" altLang="en-US" sz="1300">
              <a:latin typeface="ＭＳ Ｐゴシック" panose="020B0600070205080204" pitchFamily="50" charset="-128"/>
              <a:ea typeface="ＭＳ Ｐゴシック" panose="020B0600070205080204" pitchFamily="50" charset="-128"/>
            </a:rPr>
            <a:t>円を下回る一方、教育費（</a:t>
          </a:r>
          <a:r>
            <a:rPr kumimoji="1" lang="en-US" altLang="ja-JP" sz="1300">
              <a:latin typeface="ＭＳ Ｐゴシック" panose="020B0600070205080204" pitchFamily="50" charset="-128"/>
              <a:ea typeface="ＭＳ Ｐゴシック" panose="020B0600070205080204" pitchFamily="50" charset="-128"/>
            </a:rPr>
            <a:t>81,974</a:t>
          </a:r>
          <a:r>
            <a:rPr kumimoji="1" lang="ja-JP" altLang="en-US" sz="1300">
              <a:latin typeface="ＭＳ Ｐゴシック" panose="020B0600070205080204" pitchFamily="50" charset="-128"/>
              <a:ea typeface="ＭＳ Ｐゴシック" panose="020B0600070205080204" pitchFamily="50" charset="-128"/>
            </a:rPr>
            <a:t>円）・土木費（</a:t>
          </a:r>
          <a:r>
            <a:rPr kumimoji="1" lang="en-US" altLang="ja-JP" sz="1300">
              <a:latin typeface="ＭＳ Ｐゴシック" panose="020B0600070205080204" pitchFamily="50" charset="-128"/>
              <a:ea typeface="ＭＳ Ｐゴシック" panose="020B0600070205080204" pitchFamily="50" charset="-128"/>
            </a:rPr>
            <a:t>57,542</a:t>
          </a:r>
          <a:r>
            <a:rPr kumimoji="1" lang="ja-JP" altLang="en-US" sz="1300">
              <a:latin typeface="ＭＳ Ｐゴシック" panose="020B0600070205080204" pitchFamily="50" charset="-128"/>
              <a:ea typeface="ＭＳ Ｐゴシック" panose="020B0600070205080204" pitchFamily="50" charset="-128"/>
            </a:rPr>
            <a:t>円）は全国水準に近い（やや高め）。公債費（</a:t>
          </a:r>
          <a:r>
            <a:rPr kumimoji="1" lang="en-US" altLang="ja-JP" sz="1300">
              <a:latin typeface="ＭＳ Ｐゴシック" panose="020B0600070205080204" pitchFamily="50" charset="-128"/>
              <a:ea typeface="ＭＳ Ｐゴシック" panose="020B0600070205080204" pitchFamily="50" charset="-128"/>
            </a:rPr>
            <a:t>50,025</a:t>
          </a:r>
          <a:r>
            <a:rPr kumimoji="1" lang="ja-JP" altLang="en-US" sz="1300">
              <a:latin typeface="ＭＳ Ｐゴシック" panose="020B0600070205080204" pitchFamily="50" charset="-128"/>
              <a:ea typeface="ＭＳ Ｐゴシック" panose="020B0600070205080204" pitchFamily="50" charset="-128"/>
            </a:rPr>
            <a:t>円）は全国</a:t>
          </a:r>
          <a:r>
            <a:rPr kumimoji="1" lang="en-US" altLang="ja-JP" sz="1300">
              <a:latin typeface="ＭＳ Ｐゴシック" panose="020B0600070205080204" pitchFamily="50" charset="-128"/>
              <a:ea typeface="ＭＳ Ｐゴシック" panose="020B0600070205080204" pitchFamily="50" charset="-128"/>
            </a:rPr>
            <a:t>43,591</a:t>
          </a:r>
          <a:r>
            <a:rPr kumimoji="1" lang="ja-JP" altLang="en-US" sz="1300">
              <a:latin typeface="ＭＳ Ｐゴシック" panose="020B0600070205080204" pitchFamily="50" charset="-128"/>
              <a:ea typeface="ＭＳ Ｐゴシック" panose="020B0600070205080204" pitchFamily="50" charset="-128"/>
            </a:rPr>
            <a:t>円をやや上回るが、急激な増勢ではない。総務費の高さは庁舎整備・情報化・総務関連の委託等の単年度要因の影響が大きく、中期的な平準化が課題となる。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実質収支比率等の推移を見ると、標準財政規模比は年度間で変動があるものの、おおむね安定した範囲で推移している。実質収支額は黒字を維持しており、健全な財政運営が行われていると評価できる。一方で、実質単年度収支は年度ごとの増減が大きく、特定年度における事業量の変動や財政調整基金の活用状況が財政運営に影響していることが示唆される。中長期的な視点で歳入歳出の均衡を確保しつつ、基金を活用した財政の平準化を図ることが引き続き重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連結実質赤字比率は、全会計において実質赤字額及び資金不足額が発生していないため算出されていない。今後も、対象会計それぞれについて赤字決算とならないよう、引き続き健全な財政運営に努める。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実質公債費比率（分子）の構成を見ると、元利償還金等は年々減少傾向にあり、地方債残高の縮減が着実に進んでいる。一方で、算入公債費等は年度により増減がみられ、公営企業債に対する繰入金や組合等負担金の動向が比率に影響している。現状、満期一括償還地方債の計上はなく、減債基金による一括償還対応は前提としていない。今後も計画的な定時償還の継続と、財政調整基金等とのバランスに配慮した健全な財政運営が求めら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佐賀県吉野ヶ里町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の将来負担額は、地方債現在高の減少に伴い年々縮減している一方、充当可能財源等は継続して高い水準を維持している。特に、充当可能基金や基準財政需要額算入見込額が一定程度確保されており、将来負担額との差は拡大している。このことから、実質的な将来負担の圧縮が進んでおり、財政の将来安定性は高い状況にあると評価できる。引き続き、計画的な地方債管理と基金積立の適正化により、安定した財政運営の維持が求めら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佐賀県吉野ヶ里町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国民スポーツ大会事業費や駅前の駐輪場の整備、農村公園の遊具改修等に「ふるさと応援寄附金基金」を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354,709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千円取り崩し、統合庁舎建設整備事業に「公用及び公共用施設建設基金」を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89,378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一方、ふるさと応援寄附金の増収により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2,018,042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千円を「ふるさと応援寄附金基金」に積み立てているなど、取り崩し総額よりも積み立て総額が上回ったことにより、基金全体としては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進行中の新庁舎建設事業等の大規模事業にあわせて、基金の使途の明確化を図るべく既存の基金の整理を行っている。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公用及び公共用施設建設基金：公用及び公共用施設の建設事業費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合併振興基金：本町における町民の連帯強化及び地域振興を図るための事業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東脊振温浴施設維持整備基金：東脊振温浴施設の維持整備に要する事業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ふるさと応援寄附金基金：ふるさと応援寄附金や利子収入を基金からの取り崩し額以上に積み立てたため増加。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公用及び公共用施設建設基金：統合庁舎建設整備事業に要する費用として利子収入以上に取り崩したため減少。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統合庁舎建設整備事業に際して合併振興基金や振興基金も計画的に取り崩す予定としており、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５年程度をかけて全体的にその他特定目的基金の整理を行っていく。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基金運用利子や決算剰余金を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千円積み立てたものの、歳出超過のため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今後も町単独事業の増加により財政調整基金の残高は減少していく見込み。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今後は各年度ともに運用利子相当分を取り崩し、公債費に充当していく予定としている。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983E945-DC80-43CE-AEC6-2D87C7C25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5AFC4AC-5B52-4934-82F7-5B64EDF73E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074A27A-7EC1-4485-A7FB-A941C2CAE86C}"/>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545BF01-DEFC-4165-824A-1940837AC358}"/>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28E428A-350F-4D72-8121-EF255818A805}"/>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8996159-5E11-4AB6-8662-58CC33555B9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3AE6CB4-2A1F-4D75-AE55-E41160E1E89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A0E926B-A9D5-40A0-8DD3-790E9903760E}"/>
            </a:ext>
          </a:extLst>
        </xdr:cNvPr>
        <xdr:cNvSpPr/>
      </xdr:nvSpPr>
      <xdr:spPr>
        <a:xfrm>
          <a:off x="117633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3FAC314-E59D-4DBE-A42D-B60456E07F8C}"/>
            </a:ext>
          </a:extLst>
        </xdr:cNvPr>
        <xdr:cNvSpPr/>
      </xdr:nvSpPr>
      <xdr:spPr>
        <a:xfrm>
          <a:off x="131349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05A4D77-8810-4694-BDE0-0625A15C659D}"/>
            </a:ext>
          </a:extLst>
        </xdr:cNvPr>
        <xdr:cNvSpPr/>
      </xdr:nvSpPr>
      <xdr:spPr>
        <a:xfrm>
          <a:off x="145065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4F67AF1-40B8-4205-870F-A59D44729008}"/>
            </a:ext>
          </a:extLst>
        </xdr:cNvPr>
        <xdr:cNvSpPr/>
      </xdr:nvSpPr>
      <xdr:spPr>
        <a:xfrm>
          <a:off x="158781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AE536A1-D024-4E21-8ADD-325869B216C1}"/>
            </a:ext>
          </a:extLst>
        </xdr:cNvPr>
        <xdr:cNvSpPr/>
      </xdr:nvSpPr>
      <xdr:spPr>
        <a:xfrm>
          <a:off x="17249775" y="12601575"/>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34624F4-8412-4A42-82FB-7031FB47D74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3909CCE-1B54-4852-BB6E-9906B99C26B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489851A-29A0-41E3-A09C-48243FA71D4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2615EE4-0A60-44B7-BC3D-E2D20E2C2D0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EC1D765-51BE-49EC-8A52-FCEE1C058E7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2F68282-B008-4425-B9F0-64E952967F2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616485D-4DC4-4743-AEB5-B7103E04D4CD}"/>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40BC2A2-C68A-4ACE-A9BA-F3D31D5103A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05F38AC-A556-49C9-81D7-7E663F7CC28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B318B63-CA69-4618-81D9-9DC1F0088B3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86A7146-FA6A-44DF-9018-2A587F51580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2DFFA87-2EC3-4321-99D2-1AD54BD56FF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1D55EB5-32AB-4984-A0B7-4C6E353DB1B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8D963EA-2E79-45D0-9768-451C751B62E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0C296CE-C4F5-4972-95BF-78AD678177B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6DA3DDB-0C63-43A6-B9F0-9C4739343E4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DD42E44-99EB-4745-A2FA-CAB80AB6486E}"/>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8BC1768-46C9-4BA5-8E3B-C9FD10FF55A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A21ECA5-D22A-4E4E-8FC7-DED1BBADEE9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ACEFDF4-A803-46A3-8BC7-495B913FB32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7122B7D-5048-43E9-89CD-E402B7CC099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C80741D-D53B-4217-B499-95AD67410A4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92CDD92-E807-4674-9697-40B106FC773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F750990-0D57-435F-B308-C9E7FBD7E8F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9749CF1-5F50-4D11-BAE5-86F21220570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FB1E2CA-B466-49B1-8181-B4F314F73A6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6CADDCA-07FF-4EED-AC78-D045D9184EB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E14ECE8-ADC1-4E3D-A127-AF92DE85398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E16EE3C-E5BC-4AD5-9220-AF53C52B131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E1883BD-0D5F-49FB-99E2-FD85F2A5B476}"/>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1A773F3-9ECE-461E-8C47-005B8ABF1EB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5199D75-F99D-4018-8539-2CCD6D8F2D8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2051CE4-80FA-47D4-AA56-9ABFBEAE9A2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19B67BE-D943-451A-8C63-26182219DEF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B8323AD-490F-4703-B958-1D31FA03A66E}"/>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14D50F9-D51A-44BE-AC10-561A0E520DB1}"/>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0A742D9-59D4-4B28-A801-6E517C87934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8DE782-6663-49B8-854E-98BCB843BFE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A6C2E63-F69C-4127-BB08-D61C4FDD4E1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F0A267A-F50A-4243-BD52-DFB912FA855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5094990-2D64-4F86-B244-9DBF161285B5}"/>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DE31F7F-3A70-4038-BB6A-BCF56E4C4119}"/>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30F1CBA-C64C-443B-A01B-1F3FD6264D9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B74EEA0-8D4B-4503-A8EF-97BD43DC74D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12B7C52-85DA-41F5-B13C-2881ACF833AC}"/>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AB2614D-5D68-4680-B5E9-4A69FD0159C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5E3AD5D-9984-45CE-B13B-039BE0ED812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D90AA2C-91D2-44BE-9CD6-7F4E79071AF8}"/>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1182593-C0A2-49B0-B0A6-2D4961F85E2E}"/>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A1FDCD3-4C4A-4BBA-A0ED-86271C20B82E}"/>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EFD50DE-050D-4B85-9488-EA03C8243B67}"/>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4267246-3939-47D5-BC2F-580F8B8D452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1AFBA29-252C-44B1-BB0C-37A075DDAFAC}"/>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D337509-B8E4-42A9-9114-9C6561A3F4EC}"/>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8C4DFF6-DA25-4F5C-BB94-D5636DB306FA}"/>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E20083A-02B4-46B9-9758-59F2E1775C1D}"/>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AC05214-43C1-4639-A175-DE5A49C1BD9D}"/>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B2B1DC3-6791-4417-BB03-622327B747F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09F30EF-18B5-4C2E-A700-8A087A7560E5}"/>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0C58026-BC55-43C2-8A71-9D590105DB30}"/>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2BF7704-0C65-469A-93F3-902ED7ADF23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D7FF67C-4522-426D-9B29-0404FE54503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E07225E-5E60-4EF7-8BFF-54BAEAB663B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893A6446-FADD-4C28-93CC-6722B3B7D78D}"/>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DBC25558-65A6-4D20-A47B-5B98E5FF92CA}"/>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979BEB21-0F99-4EA1-9E66-08AE1115CBF3}"/>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0198C7AC-26D9-42E2-A5AA-68ECB4E92B11}"/>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91009B9A-9BD1-47D7-A678-AA2667791C7F}"/>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BDEEA228-6983-4528-A4EA-43696A65FC20}"/>
            </a:ext>
          </a:extLst>
        </xdr:cNvPr>
        <xdr:cNvSpPr txBox="1"/>
      </xdr:nvSpPr>
      <xdr:spPr>
        <a:xfrm>
          <a:off x="4359275" y="600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D094C1D0-077B-4B7D-9DC2-C6F520049270}"/>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EA56F7A9-387B-4368-AC52-3627BD2A1976}"/>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74D6177E-EDF9-4714-A9DE-A4F0D60AA5FF}"/>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42E9A6EE-0018-446A-9580-809E83841ACC}"/>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0B4D01C3-52F4-42CF-910D-79A6C670CD69}"/>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BAED4B5-5E93-4804-BF0A-DF3757512B4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C725C51-8A20-431C-B3A4-A7BFC5FD29B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C42D01F-8BCA-4A7F-B974-558745DF141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D869A34-6321-4404-B2A3-417DD8F3EE0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014ECD5-D9C1-4470-A0D8-F29C921E59AF}"/>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123462</xdr:rowOff>
    </xdr:from>
    <xdr:to>
      <xdr:col>23</xdr:col>
      <xdr:colOff>136525</xdr:colOff>
      <xdr:row>32</xdr:row>
      <xdr:rowOff>53612</xdr:rowOff>
    </xdr:to>
    <xdr:sp macro="" textlink="">
      <xdr:nvSpPr>
        <xdr:cNvPr id="93" name="楕円 92">
          <a:extLst>
            <a:ext uri="{FF2B5EF4-FFF2-40B4-BE49-F238E27FC236}">
              <a16:creationId xmlns:a16="http://schemas.microsoft.com/office/drawing/2014/main" id="{3DF1E23D-EB37-4F7B-83B8-2BC624DF91C4}"/>
            </a:ext>
          </a:extLst>
        </xdr:cNvPr>
        <xdr:cNvSpPr/>
      </xdr:nvSpPr>
      <xdr:spPr>
        <a:xfrm>
          <a:off x="4254500" y="59654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146339</xdr:rowOff>
    </xdr:from>
    <xdr:ext cx="405111" cy="259045"/>
    <xdr:sp macro="" textlink="">
      <xdr:nvSpPr>
        <xdr:cNvPr id="94" name="有形固定資産減価償却率該当値テキスト">
          <a:extLst>
            <a:ext uri="{FF2B5EF4-FFF2-40B4-BE49-F238E27FC236}">
              <a16:creationId xmlns:a16="http://schemas.microsoft.com/office/drawing/2014/main" id="{BED06CA2-3B56-4A56-A247-8954C76122BB}"/>
            </a:ext>
          </a:extLst>
        </xdr:cNvPr>
        <xdr:cNvSpPr txBox="1"/>
      </xdr:nvSpPr>
      <xdr:spPr>
        <a:xfrm>
          <a:off x="4359275" y="582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95" name="楕円 94">
          <a:extLst>
            <a:ext uri="{FF2B5EF4-FFF2-40B4-BE49-F238E27FC236}">
              <a16:creationId xmlns:a16="http://schemas.microsoft.com/office/drawing/2014/main" id="{731D9440-2062-44E5-9D36-048B5552D7E7}"/>
            </a:ext>
          </a:extLst>
        </xdr:cNvPr>
        <xdr:cNvSpPr/>
      </xdr:nvSpPr>
      <xdr:spPr>
        <a:xfrm>
          <a:off x="3616325" y="5903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32</xdr:row>
      <xdr:rowOff>2812</xdr:rowOff>
    </xdr:to>
    <xdr:cxnSp macro="">
      <xdr:nvCxnSpPr>
        <xdr:cNvPr id="96" name="直線コネクタ 95">
          <a:extLst>
            <a:ext uri="{FF2B5EF4-FFF2-40B4-BE49-F238E27FC236}">
              <a16:creationId xmlns:a16="http://schemas.microsoft.com/office/drawing/2014/main" id="{325FF3EB-4B05-4821-94E7-4788F81349CF}"/>
            </a:ext>
          </a:extLst>
        </xdr:cNvPr>
        <xdr:cNvCxnSpPr/>
      </xdr:nvCxnSpPr>
      <xdr:spPr>
        <a:xfrm>
          <a:off x="3673475" y="5960745"/>
          <a:ext cx="628650" cy="4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15512</xdr:rowOff>
    </xdr:from>
    <xdr:to>
      <xdr:col>15</xdr:col>
      <xdr:colOff>187325</xdr:colOff>
      <xdr:row>31</xdr:row>
      <xdr:rowOff>117112</xdr:rowOff>
    </xdr:to>
    <xdr:sp macro="" textlink="">
      <xdr:nvSpPr>
        <xdr:cNvPr id="97" name="楕円 96">
          <a:extLst>
            <a:ext uri="{FF2B5EF4-FFF2-40B4-BE49-F238E27FC236}">
              <a16:creationId xmlns:a16="http://schemas.microsoft.com/office/drawing/2014/main" id="{08B38D82-F468-49EA-A2E9-E24AD78419EC}"/>
            </a:ext>
          </a:extLst>
        </xdr:cNvPr>
        <xdr:cNvSpPr/>
      </xdr:nvSpPr>
      <xdr:spPr>
        <a:xfrm>
          <a:off x="2930525" y="58511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66312</xdr:rowOff>
    </xdr:from>
    <xdr:to>
      <xdr:col>19</xdr:col>
      <xdr:colOff>136525</xdr:colOff>
      <xdr:row>31</xdr:row>
      <xdr:rowOff>118745</xdr:rowOff>
    </xdr:to>
    <xdr:cxnSp macro="">
      <xdr:nvCxnSpPr>
        <xdr:cNvPr id="98" name="直線コネクタ 97">
          <a:extLst>
            <a:ext uri="{FF2B5EF4-FFF2-40B4-BE49-F238E27FC236}">
              <a16:creationId xmlns:a16="http://schemas.microsoft.com/office/drawing/2014/main" id="{525F242F-D756-4466-89CD-BA7FF7C3981D}"/>
            </a:ext>
          </a:extLst>
        </xdr:cNvPr>
        <xdr:cNvCxnSpPr/>
      </xdr:nvCxnSpPr>
      <xdr:spPr>
        <a:xfrm>
          <a:off x="2987675" y="5908312"/>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125276</xdr:rowOff>
    </xdr:from>
    <xdr:to>
      <xdr:col>11</xdr:col>
      <xdr:colOff>187325</xdr:colOff>
      <xdr:row>31</xdr:row>
      <xdr:rowOff>55426</xdr:rowOff>
    </xdr:to>
    <xdr:sp macro="" textlink="">
      <xdr:nvSpPr>
        <xdr:cNvPr id="99" name="楕円 98">
          <a:extLst>
            <a:ext uri="{FF2B5EF4-FFF2-40B4-BE49-F238E27FC236}">
              <a16:creationId xmlns:a16="http://schemas.microsoft.com/office/drawing/2014/main" id="{13832486-22E6-4EEB-831A-4E87374EACB2}"/>
            </a:ext>
          </a:extLst>
        </xdr:cNvPr>
        <xdr:cNvSpPr/>
      </xdr:nvSpPr>
      <xdr:spPr>
        <a:xfrm>
          <a:off x="2244725" y="5799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4626</xdr:rowOff>
    </xdr:from>
    <xdr:to>
      <xdr:col>15</xdr:col>
      <xdr:colOff>136525</xdr:colOff>
      <xdr:row>31</xdr:row>
      <xdr:rowOff>66312</xdr:rowOff>
    </xdr:to>
    <xdr:cxnSp macro="">
      <xdr:nvCxnSpPr>
        <xdr:cNvPr id="100" name="直線コネクタ 99">
          <a:extLst>
            <a:ext uri="{FF2B5EF4-FFF2-40B4-BE49-F238E27FC236}">
              <a16:creationId xmlns:a16="http://schemas.microsoft.com/office/drawing/2014/main" id="{AB01B6AC-58FB-4810-A540-DF30CDAA2184}"/>
            </a:ext>
          </a:extLst>
        </xdr:cNvPr>
        <xdr:cNvCxnSpPr/>
      </xdr:nvCxnSpPr>
      <xdr:spPr>
        <a:xfrm>
          <a:off x="2301875" y="5846626"/>
          <a:ext cx="6858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69759</xdr:rowOff>
    </xdr:from>
    <xdr:to>
      <xdr:col>7</xdr:col>
      <xdr:colOff>187325</xdr:colOff>
      <xdr:row>30</xdr:row>
      <xdr:rowOff>171359</xdr:rowOff>
    </xdr:to>
    <xdr:sp macro="" textlink="">
      <xdr:nvSpPr>
        <xdr:cNvPr id="101" name="楕円 100">
          <a:extLst>
            <a:ext uri="{FF2B5EF4-FFF2-40B4-BE49-F238E27FC236}">
              <a16:creationId xmlns:a16="http://schemas.microsoft.com/office/drawing/2014/main" id="{E1245437-4FBC-4BE4-9C6E-8F19509540F7}"/>
            </a:ext>
          </a:extLst>
        </xdr:cNvPr>
        <xdr:cNvSpPr/>
      </xdr:nvSpPr>
      <xdr:spPr>
        <a:xfrm>
          <a:off x="1558925" y="57434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120559</xdr:rowOff>
    </xdr:from>
    <xdr:to>
      <xdr:col>11</xdr:col>
      <xdr:colOff>136525</xdr:colOff>
      <xdr:row>31</xdr:row>
      <xdr:rowOff>4626</xdr:rowOff>
    </xdr:to>
    <xdr:cxnSp macro="">
      <xdr:nvCxnSpPr>
        <xdr:cNvPr id="102" name="直線コネクタ 101">
          <a:extLst>
            <a:ext uri="{FF2B5EF4-FFF2-40B4-BE49-F238E27FC236}">
              <a16:creationId xmlns:a16="http://schemas.microsoft.com/office/drawing/2014/main" id="{45154252-4E1C-4168-97B6-28DAF02056C2}"/>
            </a:ext>
          </a:extLst>
        </xdr:cNvPr>
        <xdr:cNvCxnSpPr/>
      </xdr:nvCxnSpPr>
      <xdr:spPr>
        <a:xfrm>
          <a:off x="1616075" y="5800634"/>
          <a:ext cx="6858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B337799A-530C-4445-883B-4E7C57E4AD04}"/>
            </a:ext>
          </a:extLst>
        </xdr:cNvPr>
        <xdr:cNvSpPr txBox="1"/>
      </xdr:nvSpPr>
      <xdr:spPr>
        <a:xfrm>
          <a:off x="3474094"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63D7AEF3-5362-4F81-BFF8-206A3FFE68EC}"/>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89C4618F-ED4F-455E-B3A8-82FC66635A1C}"/>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C813A697-C55D-4B8F-9E37-6BC882766F9B}"/>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14622</xdr:rowOff>
    </xdr:from>
    <xdr:ext cx="405111" cy="259045"/>
    <xdr:sp macro="" textlink="">
      <xdr:nvSpPr>
        <xdr:cNvPr id="107" name="n_1mainValue有形固定資産減価償却率">
          <a:extLst>
            <a:ext uri="{FF2B5EF4-FFF2-40B4-BE49-F238E27FC236}">
              <a16:creationId xmlns:a16="http://schemas.microsoft.com/office/drawing/2014/main" id="{72174AEC-B036-443A-921D-548D23E34CD9}"/>
            </a:ext>
          </a:extLst>
        </xdr:cNvPr>
        <xdr:cNvSpPr txBox="1"/>
      </xdr:nvSpPr>
      <xdr:spPr>
        <a:xfrm>
          <a:off x="3474094"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133639</xdr:rowOff>
    </xdr:from>
    <xdr:ext cx="405111" cy="259045"/>
    <xdr:sp macro="" textlink="">
      <xdr:nvSpPr>
        <xdr:cNvPr id="108" name="n_2mainValue有形固定資産減価償却率">
          <a:extLst>
            <a:ext uri="{FF2B5EF4-FFF2-40B4-BE49-F238E27FC236}">
              <a16:creationId xmlns:a16="http://schemas.microsoft.com/office/drawing/2014/main" id="{3FD9FD6D-BCE7-458E-8167-32947A220EB3}"/>
            </a:ext>
          </a:extLst>
        </xdr:cNvPr>
        <xdr:cNvSpPr txBox="1"/>
      </xdr:nvSpPr>
      <xdr:spPr>
        <a:xfrm>
          <a:off x="2797819" y="564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71953</xdr:rowOff>
    </xdr:from>
    <xdr:ext cx="405111" cy="259045"/>
    <xdr:sp macro="" textlink="">
      <xdr:nvSpPr>
        <xdr:cNvPr id="109" name="n_3mainValue有形固定資産減価償却率">
          <a:extLst>
            <a:ext uri="{FF2B5EF4-FFF2-40B4-BE49-F238E27FC236}">
              <a16:creationId xmlns:a16="http://schemas.microsoft.com/office/drawing/2014/main" id="{8C62B79A-D860-4BE0-A8F6-B6A90520AAFC}"/>
            </a:ext>
          </a:extLst>
        </xdr:cNvPr>
        <xdr:cNvSpPr txBox="1"/>
      </xdr:nvSpPr>
      <xdr:spPr>
        <a:xfrm>
          <a:off x="2112019" y="558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10" name="n_4mainValue有形固定資産減価償却率">
          <a:extLst>
            <a:ext uri="{FF2B5EF4-FFF2-40B4-BE49-F238E27FC236}">
              <a16:creationId xmlns:a16="http://schemas.microsoft.com/office/drawing/2014/main" id="{5648012A-2AA2-4839-BB97-76C6FFBFD42C}"/>
            </a:ext>
          </a:extLst>
        </xdr:cNvPr>
        <xdr:cNvSpPr txBox="1"/>
      </xdr:nvSpPr>
      <xdr:spPr>
        <a:xfrm>
          <a:off x="1426219" y="55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43B1075-34C6-4B5E-B90D-CA8191D5E3F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E522A27-B948-49E9-A731-B1AD158C2F6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B39E1600-5271-4DF7-A1BC-4CDE25D5D51A}"/>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26AA1F9-F06F-4657-8AE5-4110E80A0E9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43C98DE-C9BE-402A-8D28-189DC1326029}"/>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2C8626E-3716-49F1-A586-CDD6E9C4188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7B65694-2DC4-4FAC-B884-19A7783427E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85275F2-61D2-458D-B7DA-E38D8520229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7298FD0-537C-4F07-89E3-DCA2553D5C9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1D7FE44-B491-496F-92D7-2DD6B73EB6F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655D9A3-0F7B-49AD-8D42-09DFCE3EAB6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544B6F3-0EB8-4FC0-8B48-C27412115E0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4928456-BE1C-45CB-B014-667FAF906FB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24A7581-6F1C-4631-8518-E54F73903C2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D15F703-B7CE-4BE4-AE16-3922A353A2E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45B36FA-B942-4A49-AA33-08412D2519D1}"/>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E5E39E93-9501-44D5-A71D-DDB6E488E853}"/>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3E5DF6F-B21E-4E68-A188-4937682B69F7}"/>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3FF54A4-3956-48C7-A6F0-CD01640B2693}"/>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9D9397F7-C84C-4496-86B9-69399BF6782A}"/>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726ED83A-B8F4-469C-9DF7-E0AEA6ECCCA1}"/>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3A4262D-DE71-4687-A0FE-2EA7DF525900}"/>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5A80018B-6516-4D00-9929-A5913DAC0760}"/>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E7281C7E-22EC-45FA-9D7F-5C1602F8895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F8F7AF9-6127-4168-A381-35BCE3F1D308}"/>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16736E0-EE9C-459B-8E15-715490C64B8E}"/>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B09B08E3-3067-48B8-B707-8EA08CF6B33F}"/>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2D51553-738F-4FE9-873E-3589F584A745}"/>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B14F242-C4E4-4373-B67A-E842FBE7DEC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B86C868F-3A02-4C63-A407-ABD65443D2F2}"/>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67A6A04F-74CA-4C2A-AC74-61A7A0D3EEBE}"/>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E6F6458E-5491-4F0A-B46B-61E917FE59C9}"/>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FFF513CA-21F6-47BF-9CD6-E2760BB6329F}"/>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13EF096-3F6D-4495-98FA-F845C03438C3}"/>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C303585-F22E-4BED-888A-350468FE798B}"/>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3810A666-7997-465C-9E8E-413F83595CCC}"/>
            </a:ext>
          </a:extLst>
        </xdr:cNvPr>
        <xdr:cNvSpPr txBox="1"/>
      </xdr:nvSpPr>
      <xdr:spPr>
        <a:xfrm>
          <a:off x="13379450" y="558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DAC22DC8-CC22-446E-8EED-A4111A12A074}"/>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410489B0-6CEC-47E9-9B57-4F4A195A8FDF}"/>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6FDDFF6A-A6E8-421B-A90C-1FE584C8E10B}"/>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FB458158-E99E-4A5F-B2AD-811B24DC6385}"/>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5C4E1376-9EDE-4373-BFDD-17E1C5AD3743}"/>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56EA29C-13C1-4076-973C-A3185C6393F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12C689A-D26E-415B-90AF-54E347A8702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F4579B3-F7A0-4FCC-B7FE-162AD51B5325}"/>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9879B1B9-DA49-4F77-8C3E-8DDF6077D67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2D30F759-CD70-4117-89CD-A461DE94586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50800</xdr:rowOff>
    </xdr:from>
    <xdr:to>
      <xdr:col>68</xdr:col>
      <xdr:colOff>123825</xdr:colOff>
      <xdr:row>26</xdr:row>
      <xdr:rowOff>152400</xdr:rowOff>
    </xdr:to>
    <xdr:sp macro="" textlink="">
      <xdr:nvSpPr>
        <xdr:cNvPr id="157" name="楕円 156">
          <a:extLst>
            <a:ext uri="{FF2B5EF4-FFF2-40B4-BE49-F238E27FC236}">
              <a16:creationId xmlns:a16="http://schemas.microsoft.com/office/drawing/2014/main" id="{20B4AB99-3AD4-46C1-A30D-EA16AE5AD703}"/>
            </a:ext>
          </a:extLst>
        </xdr:cNvPr>
        <xdr:cNvSpPr/>
      </xdr:nvSpPr>
      <xdr:spPr>
        <a:xfrm>
          <a:off x="11960225" y="5076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23232</xdr:rowOff>
    </xdr:from>
    <xdr:to>
      <xdr:col>64</xdr:col>
      <xdr:colOff>123825</xdr:colOff>
      <xdr:row>27</xdr:row>
      <xdr:rowOff>124832</xdr:rowOff>
    </xdr:to>
    <xdr:sp macro="" textlink="">
      <xdr:nvSpPr>
        <xdr:cNvPr id="158" name="楕円 157">
          <a:extLst>
            <a:ext uri="{FF2B5EF4-FFF2-40B4-BE49-F238E27FC236}">
              <a16:creationId xmlns:a16="http://schemas.microsoft.com/office/drawing/2014/main" id="{638BCCCC-C09B-4069-BD69-AB05A43FD662}"/>
            </a:ext>
          </a:extLst>
        </xdr:cNvPr>
        <xdr:cNvSpPr/>
      </xdr:nvSpPr>
      <xdr:spPr>
        <a:xfrm>
          <a:off x="11274425" y="52175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101600</xdr:rowOff>
    </xdr:from>
    <xdr:to>
      <xdr:col>68</xdr:col>
      <xdr:colOff>73025</xdr:colOff>
      <xdr:row>27</xdr:row>
      <xdr:rowOff>74032</xdr:rowOff>
    </xdr:to>
    <xdr:cxnSp macro="">
      <xdr:nvCxnSpPr>
        <xdr:cNvPr id="159" name="直線コネクタ 158">
          <a:extLst>
            <a:ext uri="{FF2B5EF4-FFF2-40B4-BE49-F238E27FC236}">
              <a16:creationId xmlns:a16="http://schemas.microsoft.com/office/drawing/2014/main" id="{9DDA8B82-8CC5-485A-8D45-2F3BD1D27082}"/>
            </a:ext>
          </a:extLst>
        </xdr:cNvPr>
        <xdr:cNvCxnSpPr/>
      </xdr:nvCxnSpPr>
      <xdr:spPr>
        <a:xfrm flipV="1">
          <a:off x="11322050" y="5133975"/>
          <a:ext cx="685800" cy="13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29437</xdr:rowOff>
    </xdr:from>
    <xdr:to>
      <xdr:col>60</xdr:col>
      <xdr:colOff>123825</xdr:colOff>
      <xdr:row>28</xdr:row>
      <xdr:rowOff>131037</xdr:rowOff>
    </xdr:to>
    <xdr:sp macro="" textlink="">
      <xdr:nvSpPr>
        <xdr:cNvPr id="160" name="楕円 159">
          <a:extLst>
            <a:ext uri="{FF2B5EF4-FFF2-40B4-BE49-F238E27FC236}">
              <a16:creationId xmlns:a16="http://schemas.microsoft.com/office/drawing/2014/main" id="{B07D9E84-A39D-4F64-8594-801315DCEA33}"/>
            </a:ext>
          </a:extLst>
        </xdr:cNvPr>
        <xdr:cNvSpPr/>
      </xdr:nvSpPr>
      <xdr:spPr>
        <a:xfrm>
          <a:off x="10588625" y="53793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74032</xdr:rowOff>
    </xdr:from>
    <xdr:to>
      <xdr:col>64</xdr:col>
      <xdr:colOff>73025</xdr:colOff>
      <xdr:row>28</xdr:row>
      <xdr:rowOff>80237</xdr:rowOff>
    </xdr:to>
    <xdr:cxnSp macro="">
      <xdr:nvCxnSpPr>
        <xdr:cNvPr id="161" name="直線コネクタ 160">
          <a:extLst>
            <a:ext uri="{FF2B5EF4-FFF2-40B4-BE49-F238E27FC236}">
              <a16:creationId xmlns:a16="http://schemas.microsoft.com/office/drawing/2014/main" id="{0485CD5C-572D-49DD-925F-6112FA1CB7F6}"/>
            </a:ext>
          </a:extLst>
        </xdr:cNvPr>
        <xdr:cNvCxnSpPr/>
      </xdr:nvCxnSpPr>
      <xdr:spPr>
        <a:xfrm flipV="1">
          <a:off x="10636250" y="5265157"/>
          <a:ext cx="685800" cy="17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2" name="n_1aveValue債務償還比率">
          <a:extLst>
            <a:ext uri="{FF2B5EF4-FFF2-40B4-BE49-F238E27FC236}">
              <a16:creationId xmlns:a16="http://schemas.microsoft.com/office/drawing/2014/main" id="{4A4430C5-E711-4996-88C1-AE4B83A4D292}"/>
            </a:ext>
          </a:extLst>
        </xdr:cNvPr>
        <xdr:cNvSpPr txBox="1"/>
      </xdr:nvSpPr>
      <xdr:spPr>
        <a:xfrm>
          <a:off x="12465127" y="5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3" name="n_2aveValue債務償還比率">
          <a:extLst>
            <a:ext uri="{FF2B5EF4-FFF2-40B4-BE49-F238E27FC236}">
              <a16:creationId xmlns:a16="http://schemas.microsoft.com/office/drawing/2014/main" id="{176AD427-84A6-430F-B173-4EA9F47D1F56}"/>
            </a:ext>
          </a:extLst>
        </xdr:cNvPr>
        <xdr:cNvSpPr txBox="1"/>
      </xdr:nvSpPr>
      <xdr:spPr>
        <a:xfrm>
          <a:off x="11788852" y="572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4" name="n_3aveValue債務償還比率">
          <a:extLst>
            <a:ext uri="{FF2B5EF4-FFF2-40B4-BE49-F238E27FC236}">
              <a16:creationId xmlns:a16="http://schemas.microsoft.com/office/drawing/2014/main" id="{8E3BDF23-CBB4-44E5-8DC1-243D88699730}"/>
            </a:ext>
          </a:extLst>
        </xdr:cNvPr>
        <xdr:cNvSpPr txBox="1"/>
      </xdr:nvSpPr>
      <xdr:spPr>
        <a:xfrm>
          <a:off x="11103052" y="56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5" name="n_4aveValue債務償還比率">
          <a:extLst>
            <a:ext uri="{FF2B5EF4-FFF2-40B4-BE49-F238E27FC236}">
              <a16:creationId xmlns:a16="http://schemas.microsoft.com/office/drawing/2014/main" id="{5742D254-99A3-4FE9-B644-23BE480A3C53}"/>
            </a:ext>
          </a:extLst>
        </xdr:cNvPr>
        <xdr:cNvSpPr txBox="1"/>
      </xdr:nvSpPr>
      <xdr:spPr>
        <a:xfrm>
          <a:off x="10417252" y="591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24</xdr:row>
      <xdr:rowOff>168927</xdr:rowOff>
    </xdr:from>
    <xdr:ext cx="405111" cy="259045"/>
    <xdr:sp macro="" textlink="">
      <xdr:nvSpPr>
        <xdr:cNvPr id="166" name="n_2mainValue債務償還比率">
          <a:extLst>
            <a:ext uri="{FF2B5EF4-FFF2-40B4-BE49-F238E27FC236}">
              <a16:creationId xmlns:a16="http://schemas.microsoft.com/office/drawing/2014/main" id="{E569B083-7A83-4409-A066-706A4AE1680A}"/>
            </a:ext>
          </a:extLst>
        </xdr:cNvPr>
        <xdr:cNvSpPr txBox="1"/>
      </xdr:nvSpPr>
      <xdr:spPr>
        <a:xfrm>
          <a:off x="11827519" y="48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141359</xdr:rowOff>
    </xdr:from>
    <xdr:ext cx="469744" cy="259045"/>
    <xdr:sp macro="" textlink="">
      <xdr:nvSpPr>
        <xdr:cNvPr id="167" name="n_3mainValue債務償還比率">
          <a:extLst>
            <a:ext uri="{FF2B5EF4-FFF2-40B4-BE49-F238E27FC236}">
              <a16:creationId xmlns:a16="http://schemas.microsoft.com/office/drawing/2014/main" id="{94772031-C4F3-46FE-B2CF-13880B7BF0CB}"/>
            </a:ext>
          </a:extLst>
        </xdr:cNvPr>
        <xdr:cNvSpPr txBox="1"/>
      </xdr:nvSpPr>
      <xdr:spPr>
        <a:xfrm>
          <a:off x="11103052" y="501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147564</xdr:rowOff>
    </xdr:from>
    <xdr:ext cx="469744" cy="259045"/>
    <xdr:sp macro="" textlink="">
      <xdr:nvSpPr>
        <xdr:cNvPr id="168" name="n_4mainValue債務償還比率">
          <a:extLst>
            <a:ext uri="{FF2B5EF4-FFF2-40B4-BE49-F238E27FC236}">
              <a16:creationId xmlns:a16="http://schemas.microsoft.com/office/drawing/2014/main" id="{E27D553C-BB7E-40A9-A67B-71967799BA82}"/>
            </a:ext>
          </a:extLst>
        </xdr:cNvPr>
        <xdr:cNvSpPr txBox="1"/>
      </xdr:nvSpPr>
      <xdr:spPr>
        <a:xfrm>
          <a:off x="10417252" y="517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17E81EE3-76FE-4210-8978-EA4E077B38E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117E7AF8-F56F-4A13-AEEE-D3E7C9C33628}"/>
            </a:ext>
          </a:extLst>
        </xdr:cNvPr>
        <xdr:cNvSpPr/>
      </xdr:nvSpPr>
      <xdr:spPr>
        <a:xfrm>
          <a:off x="1158875" y="11274425"/>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779F8C6-B794-43F9-8D54-58E87B3208C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CF6E2101-5417-4A11-8134-F7EF2F7A831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32A5DF20-B8CB-42CF-9909-64C519A9E612}"/>
            </a:ext>
          </a:extLst>
        </xdr:cNvPr>
        <xdr:cNvSpPr txBox="1"/>
      </xdr:nvSpPr>
      <xdr:spPr>
        <a:xfrm>
          <a:off x="835025" y="11493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E02ACD2E-2716-4C57-B117-939D7DDEF267}"/>
            </a:ext>
          </a:extLst>
        </xdr:cNvPr>
        <xdr:cNvSpPr txBox="1"/>
      </xdr:nvSpPr>
      <xdr:spPr>
        <a:xfrm>
          <a:off x="6302375" y="14103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34925</xdr:colOff>
      <xdr:row>26</xdr:row>
      <xdr:rowOff>15875</xdr:rowOff>
    </xdr:from>
    <xdr:to>
      <xdr:col>53</xdr:col>
      <xdr:colOff>22225</xdr:colOff>
      <xdr:row>36</xdr:row>
      <xdr:rowOff>104223</xdr:rowOff>
    </xdr:to>
    <xdr:sp macro="" textlink="" fLocksText="0">
      <xdr:nvSpPr>
        <xdr:cNvPr id="175" name="テキスト ボックス 174">
          <a:extLst>
            <a:ext uri="{FF2B5EF4-FFF2-40B4-BE49-F238E27FC236}">
              <a16:creationId xmlns:a16="http://schemas.microsoft.com/office/drawing/2014/main" id="{13F4A2D9-1215-4963-A47E-E3BDFD575CDF}"/>
            </a:ext>
          </a:extLst>
        </xdr:cNvPr>
        <xdr:cNvSpPr txBox="1"/>
      </xdr:nvSpPr>
      <xdr:spPr>
        <a:xfrm>
          <a:off x="5283200" y="5045075"/>
          <a:ext cx="4105275" cy="171077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吉野ヶ里町の有形固定資産減価償却率は類似団体内平均値より低い水準を保っており、他団体よりも資産の更新を行えていると捉えることができる。また、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つの庁舎を統合した新庁舎建築の計画を進めており</a:t>
          </a:r>
          <a:r>
            <a:rPr kumimoji="1" lang="ja-JP" altLang="en-US" sz="1100">
              <a:latin typeface="ＭＳ Ｐゴシック" panose="020B0600070205080204" pitchFamily="50" charset="-128"/>
              <a:ea typeface="ＭＳ Ｐゴシック" panose="020B0600070205080204" pitchFamily="50" charset="-128"/>
            </a:rPr>
            <a:t>、供用開始後は新たな固定資産の取得により、有形固定資産減価償却率が低下することが見込まれる。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81</xdr:col>
      <xdr:colOff>161925</xdr:colOff>
      <xdr:row>26</xdr:row>
      <xdr:rowOff>15875</xdr:rowOff>
    </xdr:from>
    <xdr:to>
      <xdr:col>105</xdr:col>
      <xdr:colOff>149225</xdr:colOff>
      <xdr:row>36</xdr:row>
      <xdr:rowOff>104223</xdr:rowOff>
    </xdr:to>
    <xdr:sp macro="" textlink="" fLocksText="0">
      <xdr:nvSpPr>
        <xdr:cNvPr id="176" name="テキスト ボックス 175">
          <a:extLst>
            <a:ext uri="{FF2B5EF4-FFF2-40B4-BE49-F238E27FC236}">
              <a16:creationId xmlns:a16="http://schemas.microsoft.com/office/drawing/2014/main" id="{726DC1D9-7046-413E-819E-075D47AB0D92}"/>
            </a:ext>
          </a:extLst>
        </xdr:cNvPr>
        <xdr:cNvSpPr txBox="1"/>
      </xdr:nvSpPr>
      <xdr:spPr>
        <a:xfrm>
          <a:off x="14322425" y="5045075"/>
          <a:ext cx="4105275" cy="171077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債務償還比率は類似団体内平均値より低い水準を保っている。債務償還比率が減少傾向にある主な要因は、資産取得の際の財源を地方債以外で賄えていること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債務償還比率が減少している要因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と考えられる。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8280E9-5F34-4757-8665-02D12A95A16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46A8F9-5910-4509-9054-0FE3D79DB15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0C0E7F-8032-433A-9899-2E00DA13E05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84C744-5074-4459-9C80-77A583EAC02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0C379F-C4BC-40A5-BEA3-1D84FA2A58B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A01F21-AAD6-4FDC-BFD6-97299F08102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E05DE4-2D89-4DF6-8BC5-AFD87CC59B4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E6191C-4FDF-4822-AD2F-1A7A0D17757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566ECB-0138-4DB7-A6F7-049ECD1AB26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A49B8C-A939-4A24-A5A9-11F3860D108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29A297-9208-4284-A459-0632B8EA374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3BADA0-C6AA-48D4-8815-6903F4CA60D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0F2574-28E3-4DDB-85D8-DECE87E2DB8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FEB125-EA54-45D5-A37D-63E0A7EA636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195969-E5F4-49E6-AF91-11AD1FB2425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57CD7D-AE82-4DE4-B4FB-4DD6879E5DE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93EF1E-A46F-4D4A-900E-5217C8F603F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27EF65-5C6E-4F33-95E8-EB086875022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108AFD-E543-49F6-BD03-184A35AD69D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1E309B-FF14-4FEE-99A1-7976792A746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008336-E200-4F72-81D4-B0D007711E7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E44E6D-A89E-403C-A99E-433CC976B7B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DBD1B6-4FF3-4D06-BE1D-5DA3501DD27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899F91-BC49-4569-8FEF-9673284A543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7C36BA-07E7-4C8F-8EE5-3313F004B5C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1DEDC3-4C39-4FC2-B94E-4F792D6DE50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1D3713-337E-4510-AE91-F68AA8B80BD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C923EBC-FB9E-452C-B68F-4D1D44EB155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02B92D-2181-4009-AA20-DB52FA09927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6195B8-C415-450C-8FD2-4161AF881AD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ED72ED2-6C65-4ADF-949E-781520F03C9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27D4ED-E5EF-45F0-A664-B2259D7E29E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18B071-E0E2-4CAB-9A46-7D6928C394A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1F3DA4-287D-4660-9D0E-5397AFDE88E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E038D5-B4DD-4464-9237-22FAF208F60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FA454C-42E5-481C-89C7-5E685C3CE14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FB1428A-D909-4AD6-9DDA-1B0F42582BC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202A136-A943-4C76-806A-4AF06276285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0D94E3-78EB-4AFA-B072-386FB4FAD4B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97D02B4-E649-44B8-AA00-81F06F2F75C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7702FB4-A03C-4AAD-9098-2B7BB0754E5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BD689D-4F31-488A-9E6E-39F203B4ABE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85EDF55-C907-40FA-B130-1C5A1A51778A}"/>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FAACB7B-15F0-4D53-90A7-82391C7DB12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BF8910-3111-4FA7-AC51-AC929CAA425F}"/>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63AB4D-4AB0-43DF-ACA2-BDC971C645F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1B8E10B-4FF8-4BEF-B461-3B4865FE5C7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83BF39-6C37-49CA-9741-3CAF898FB6C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EBF67BC-953A-4D1C-8B82-1CF1CBEADD8D}"/>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DEAB144-40D8-4CC1-9AC7-2D0183521DC5}"/>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AE465F-A1EA-4048-A8EE-329D8776ECB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E68EA81-06EF-4862-B8E6-928E0D51E4D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F1F52E3-D184-4492-BD8F-3D84EA11D85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F364E8C-675F-4247-813C-6BE48B26514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20E7F2A-42AF-42AD-BB27-8AD36093749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7ADF2CEA-4CA8-4B2A-B7E0-E75ACD84F8B5}"/>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1F8DA81-A244-4093-B176-E229B1A3B8FB}"/>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EA71D00-E62C-44B8-B79F-514E97EBE9E6}"/>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96A5E2C3-867E-4597-B1FC-F3FF61588AE2}"/>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563128D-4D22-4518-950D-64644B480F17}"/>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1BE8451E-48AC-4597-A8E3-5CCC585419AB}"/>
            </a:ext>
          </a:extLst>
        </xdr:cNvPr>
        <xdr:cNvSpPr txBox="1"/>
      </xdr:nvSpPr>
      <xdr:spPr>
        <a:xfrm>
          <a:off x="4219575"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1977BAD9-8A0E-4DB7-994D-5F2D847290DF}"/>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2F375D42-C34F-4501-A6A1-453D9DE32535}"/>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1069FF21-FB01-4E25-B9F9-0299891133C6}"/>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9E66FF75-ADB6-45AF-ACBD-2F75251DB83B}"/>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2BE52301-3CFE-4DC0-A9C7-91AD2D904487}"/>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81339D4-F7A5-4A74-B3C4-CD99978CEA2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76C4D6-06CF-426D-8715-619958798CB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9ED176-3CAC-4725-A932-7ED635DFE96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D500CB-B3D1-4DB1-AC00-3BB4E834D1D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6568C8-93AF-44AB-A3EA-876B7C41184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80645</xdr:rowOff>
    </xdr:from>
    <xdr:to>
      <xdr:col>24</xdr:col>
      <xdr:colOff>114300</xdr:colOff>
      <xdr:row>38</xdr:row>
      <xdr:rowOff>10795</xdr:rowOff>
    </xdr:to>
    <xdr:sp macro="" textlink="">
      <xdr:nvSpPr>
        <xdr:cNvPr id="73" name="楕円 72">
          <a:extLst>
            <a:ext uri="{FF2B5EF4-FFF2-40B4-BE49-F238E27FC236}">
              <a16:creationId xmlns:a16="http://schemas.microsoft.com/office/drawing/2014/main" id="{C11E2C87-FED6-41C5-941E-E7E7D6766B91}"/>
            </a:ext>
          </a:extLst>
        </xdr:cNvPr>
        <xdr:cNvSpPr/>
      </xdr:nvSpPr>
      <xdr:spPr>
        <a:xfrm>
          <a:off x="4124325" y="60845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103522</xdr:rowOff>
    </xdr:from>
    <xdr:ext cx="405111" cy="259045"/>
    <xdr:sp macro="" textlink="">
      <xdr:nvSpPr>
        <xdr:cNvPr id="74" name="【道路】&#10;有形固定資産減価償却率該当値テキスト">
          <a:extLst>
            <a:ext uri="{FF2B5EF4-FFF2-40B4-BE49-F238E27FC236}">
              <a16:creationId xmlns:a16="http://schemas.microsoft.com/office/drawing/2014/main" id="{047F6E4C-4A4C-46BF-B9A0-6E172A8F92F4}"/>
            </a:ext>
          </a:extLst>
        </xdr:cNvPr>
        <xdr:cNvSpPr txBox="1"/>
      </xdr:nvSpPr>
      <xdr:spPr>
        <a:xfrm>
          <a:off x="4219575"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48260</xdr:rowOff>
    </xdr:from>
    <xdr:to>
      <xdr:col>20</xdr:col>
      <xdr:colOff>38100</xdr:colOff>
      <xdr:row>37</xdr:row>
      <xdr:rowOff>149860</xdr:rowOff>
    </xdr:to>
    <xdr:sp macro="" textlink="">
      <xdr:nvSpPr>
        <xdr:cNvPr id="75" name="楕円 74">
          <a:extLst>
            <a:ext uri="{FF2B5EF4-FFF2-40B4-BE49-F238E27FC236}">
              <a16:creationId xmlns:a16="http://schemas.microsoft.com/office/drawing/2014/main" id="{603E5F4C-385F-484B-A1D9-1470750D6EC1}"/>
            </a:ext>
          </a:extLst>
        </xdr:cNvPr>
        <xdr:cNvSpPr/>
      </xdr:nvSpPr>
      <xdr:spPr>
        <a:xfrm>
          <a:off x="3381375" y="6045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99060</xdr:rowOff>
    </xdr:from>
    <xdr:to>
      <xdr:col>24</xdr:col>
      <xdr:colOff>63500</xdr:colOff>
      <xdr:row>37</xdr:row>
      <xdr:rowOff>131445</xdr:rowOff>
    </xdr:to>
    <xdr:cxnSp macro="">
      <xdr:nvCxnSpPr>
        <xdr:cNvPr id="76" name="直線コネクタ 75">
          <a:extLst>
            <a:ext uri="{FF2B5EF4-FFF2-40B4-BE49-F238E27FC236}">
              <a16:creationId xmlns:a16="http://schemas.microsoft.com/office/drawing/2014/main" id="{7863BB7B-0B56-48D6-87DB-0807B5C48B13}"/>
            </a:ext>
          </a:extLst>
        </xdr:cNvPr>
        <xdr:cNvCxnSpPr/>
      </xdr:nvCxnSpPr>
      <xdr:spPr>
        <a:xfrm>
          <a:off x="3429000" y="6102985"/>
          <a:ext cx="7524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17780</xdr:rowOff>
    </xdr:from>
    <xdr:to>
      <xdr:col>15</xdr:col>
      <xdr:colOff>101600</xdr:colOff>
      <xdr:row>37</xdr:row>
      <xdr:rowOff>119380</xdr:rowOff>
    </xdr:to>
    <xdr:sp macro="" textlink="">
      <xdr:nvSpPr>
        <xdr:cNvPr id="77" name="楕円 76">
          <a:extLst>
            <a:ext uri="{FF2B5EF4-FFF2-40B4-BE49-F238E27FC236}">
              <a16:creationId xmlns:a16="http://schemas.microsoft.com/office/drawing/2014/main" id="{66E251DF-CDC4-4A71-836B-75659930CD40}"/>
            </a:ext>
          </a:extLst>
        </xdr:cNvPr>
        <xdr:cNvSpPr/>
      </xdr:nvSpPr>
      <xdr:spPr>
        <a:xfrm>
          <a:off x="2571750" y="60185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68580</xdr:rowOff>
    </xdr:from>
    <xdr:to>
      <xdr:col>19</xdr:col>
      <xdr:colOff>177800</xdr:colOff>
      <xdr:row>37</xdr:row>
      <xdr:rowOff>99060</xdr:rowOff>
    </xdr:to>
    <xdr:cxnSp macro="">
      <xdr:nvCxnSpPr>
        <xdr:cNvPr id="78" name="直線コネクタ 77">
          <a:extLst>
            <a:ext uri="{FF2B5EF4-FFF2-40B4-BE49-F238E27FC236}">
              <a16:creationId xmlns:a16="http://schemas.microsoft.com/office/drawing/2014/main" id="{CD38AFE1-8379-4D69-9392-11D2C639C633}"/>
            </a:ext>
          </a:extLst>
        </xdr:cNvPr>
        <xdr:cNvCxnSpPr/>
      </xdr:nvCxnSpPr>
      <xdr:spPr>
        <a:xfrm>
          <a:off x="2619375" y="6066155"/>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160655</xdr:rowOff>
    </xdr:from>
    <xdr:to>
      <xdr:col>10</xdr:col>
      <xdr:colOff>165100</xdr:colOff>
      <xdr:row>37</xdr:row>
      <xdr:rowOff>90805</xdr:rowOff>
    </xdr:to>
    <xdr:sp macro="" textlink="">
      <xdr:nvSpPr>
        <xdr:cNvPr id="79" name="楕円 78">
          <a:extLst>
            <a:ext uri="{FF2B5EF4-FFF2-40B4-BE49-F238E27FC236}">
              <a16:creationId xmlns:a16="http://schemas.microsoft.com/office/drawing/2014/main" id="{44176578-056A-4697-AE7C-80ADA601B4D5}"/>
            </a:ext>
          </a:extLst>
        </xdr:cNvPr>
        <xdr:cNvSpPr/>
      </xdr:nvSpPr>
      <xdr:spPr>
        <a:xfrm>
          <a:off x="1781175" y="6002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40005</xdr:rowOff>
    </xdr:from>
    <xdr:to>
      <xdr:col>15</xdr:col>
      <xdr:colOff>50800</xdr:colOff>
      <xdr:row>37</xdr:row>
      <xdr:rowOff>68580</xdr:rowOff>
    </xdr:to>
    <xdr:cxnSp macro="">
      <xdr:nvCxnSpPr>
        <xdr:cNvPr id="80" name="直線コネクタ 79">
          <a:extLst>
            <a:ext uri="{FF2B5EF4-FFF2-40B4-BE49-F238E27FC236}">
              <a16:creationId xmlns:a16="http://schemas.microsoft.com/office/drawing/2014/main" id="{91CD57DC-C235-4E26-AAD5-3758E370C1A5}"/>
            </a:ext>
          </a:extLst>
        </xdr:cNvPr>
        <xdr:cNvCxnSpPr/>
      </xdr:nvCxnSpPr>
      <xdr:spPr>
        <a:xfrm>
          <a:off x="1828800" y="6040755"/>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23495</xdr:rowOff>
    </xdr:from>
    <xdr:to>
      <xdr:col>6</xdr:col>
      <xdr:colOff>38100</xdr:colOff>
      <xdr:row>37</xdr:row>
      <xdr:rowOff>125095</xdr:rowOff>
    </xdr:to>
    <xdr:sp macro="" textlink="">
      <xdr:nvSpPr>
        <xdr:cNvPr id="81" name="楕円 80">
          <a:extLst>
            <a:ext uri="{FF2B5EF4-FFF2-40B4-BE49-F238E27FC236}">
              <a16:creationId xmlns:a16="http://schemas.microsoft.com/office/drawing/2014/main" id="{1F4A19A8-D6E7-4660-8CB9-363840EA6B8D}"/>
            </a:ext>
          </a:extLst>
        </xdr:cNvPr>
        <xdr:cNvSpPr/>
      </xdr:nvSpPr>
      <xdr:spPr>
        <a:xfrm>
          <a:off x="981075" y="6027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40005</xdr:rowOff>
    </xdr:from>
    <xdr:to>
      <xdr:col>10</xdr:col>
      <xdr:colOff>114300</xdr:colOff>
      <xdr:row>37</xdr:row>
      <xdr:rowOff>74295</xdr:rowOff>
    </xdr:to>
    <xdr:cxnSp macro="">
      <xdr:nvCxnSpPr>
        <xdr:cNvPr id="82" name="直線コネクタ 81">
          <a:extLst>
            <a:ext uri="{FF2B5EF4-FFF2-40B4-BE49-F238E27FC236}">
              <a16:creationId xmlns:a16="http://schemas.microsoft.com/office/drawing/2014/main" id="{031A7777-E2F9-4EC5-BE76-E2EE31F65D99}"/>
            </a:ext>
          </a:extLst>
        </xdr:cNvPr>
        <xdr:cNvCxnSpPr/>
      </xdr:nvCxnSpPr>
      <xdr:spPr>
        <a:xfrm flipV="1">
          <a:off x="1028700" y="604075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DE105F4B-0195-4E50-97F0-09FB5EEF959D}"/>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B4535C88-1A4F-4F81-9663-9931F284CA35}"/>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BA66182D-D25B-443D-9E70-6A68BE70FC7C}"/>
            </a:ext>
          </a:extLst>
        </xdr:cNvPr>
        <xdr:cNvSpPr txBox="1"/>
      </xdr:nvSpPr>
      <xdr:spPr>
        <a:xfrm>
          <a:off x="16484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B4C097A4-0C87-43E6-8E08-51BE1502CEF7}"/>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23D89F3E-B988-46D0-8342-11DEC9B48AC0}"/>
            </a:ext>
          </a:extLst>
        </xdr:cNvPr>
        <xdr:cNvSpPr txBox="1"/>
      </xdr:nvSpPr>
      <xdr:spPr>
        <a:xfrm>
          <a:off x="3239144" y="584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135907</xdr:rowOff>
    </xdr:from>
    <xdr:ext cx="405111" cy="259045"/>
    <xdr:sp macro="" textlink="">
      <xdr:nvSpPr>
        <xdr:cNvPr id="88" name="n_2mainValue【道路】&#10;有形固定資産減価償却率">
          <a:extLst>
            <a:ext uri="{FF2B5EF4-FFF2-40B4-BE49-F238E27FC236}">
              <a16:creationId xmlns:a16="http://schemas.microsoft.com/office/drawing/2014/main" id="{4EA68443-E7D5-4B43-A352-4A3C1860D9B4}"/>
            </a:ext>
          </a:extLst>
        </xdr:cNvPr>
        <xdr:cNvSpPr txBox="1"/>
      </xdr:nvSpPr>
      <xdr:spPr>
        <a:xfrm>
          <a:off x="24390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107332</xdr:rowOff>
    </xdr:from>
    <xdr:ext cx="405111" cy="259045"/>
    <xdr:sp macro="" textlink="">
      <xdr:nvSpPr>
        <xdr:cNvPr id="89" name="n_3mainValue【道路】&#10;有形固定資産減価償却率">
          <a:extLst>
            <a:ext uri="{FF2B5EF4-FFF2-40B4-BE49-F238E27FC236}">
              <a16:creationId xmlns:a16="http://schemas.microsoft.com/office/drawing/2014/main" id="{FAF8B180-0FF3-43E7-BEE7-5D86EF05831D}"/>
            </a:ext>
          </a:extLst>
        </xdr:cNvPr>
        <xdr:cNvSpPr txBox="1"/>
      </xdr:nvSpPr>
      <xdr:spPr>
        <a:xfrm>
          <a:off x="1648469"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141622</xdr:rowOff>
    </xdr:from>
    <xdr:ext cx="405111" cy="259045"/>
    <xdr:sp macro="" textlink="">
      <xdr:nvSpPr>
        <xdr:cNvPr id="90" name="n_4mainValue【道路】&#10;有形固定資産減価償却率">
          <a:extLst>
            <a:ext uri="{FF2B5EF4-FFF2-40B4-BE49-F238E27FC236}">
              <a16:creationId xmlns:a16="http://schemas.microsoft.com/office/drawing/2014/main" id="{864C773B-2005-41CD-B20A-9443CDA5DF61}"/>
            </a:ext>
          </a:extLst>
        </xdr:cNvPr>
        <xdr:cNvSpPr txBox="1"/>
      </xdr:nvSpPr>
      <xdr:spPr>
        <a:xfrm>
          <a:off x="848369"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D0293E7-2015-432B-AB0B-06F6C816ECE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7C7C78A-504B-43F2-9395-7E64F67BEBC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EF27C08-3A44-4875-A4CE-701F53698BE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9764810-8E90-4AB5-AA45-191927F3134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CF8D483-7216-4005-A7CA-580981D9977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72CB57E-7BB2-4036-9BB9-E5026C61231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7C6F48-D62A-4AA9-ADD7-D6268465175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268446-243F-4CA4-9C82-9C82D935880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E61B7F2-1FEB-4B00-BCB2-B1DEF01DF26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8AD15D-1531-4561-A845-7166BB49DEB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E72168F-76D7-4F3D-9E92-646F5397405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CF19B08-DFCA-4331-87F7-AF56197B277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38427A1-3430-463E-9E28-69218C136CE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D3890CE5-A502-4751-BFD2-804BBA5A4C9C}"/>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CB41767-FC13-44A8-8C57-65849BE7A1E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17F1EC0-910A-41F2-9BF9-7B9D26D8FC4C}"/>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4AA8916-05BB-4EEE-8413-CC1CFE2B378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E0AD939D-6DA1-4970-9184-7DB9F7457F0F}"/>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4AA4CA9-D6A4-4761-A7DC-391D593A27A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43423EC9-40BA-45EE-85BF-C2B149F5EA63}"/>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5965377-9613-4BEB-9102-25E550B54EC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4680F1C5-9B0C-461B-BD89-44DC9CE8DA9A}"/>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D42CC9-4771-41F6-8AC9-D1A97B3BD92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99669274-5DE0-452E-8568-D584B05281BB}"/>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A38EEC5-34FC-4445-BB63-D5208B1A1924}"/>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B20B00B4-E6A6-4A29-B3ED-89BD89D58B90}"/>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45DFE624-2E0E-4400-B9A6-DB2157BF57C3}"/>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5131F40A-A26E-4A2A-9CF5-69EA163FB7DD}"/>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7C47EC1E-2857-47C5-AB03-B40A3C4ABEAD}"/>
            </a:ext>
          </a:extLst>
        </xdr:cNvPr>
        <xdr:cNvSpPr txBox="1"/>
      </xdr:nvSpPr>
      <xdr:spPr>
        <a:xfrm>
          <a:off x="9467850" y="6621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468352AD-6CBB-408C-95F4-F6CD5DC0FF52}"/>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9C9EC28C-A063-4AD6-BE09-42E0CFB2F341}"/>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FC332F53-145A-476D-A3D3-CA384F26FCAF}"/>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1A6602BA-E12F-4BFB-85A9-2E90D5F3C59F}"/>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47DA78C5-3F2D-4279-AE58-27A28B5C629A}"/>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983F0FD-5588-46C4-8310-B999181C442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CD27B6B-9862-454A-8C7B-65359494968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E5751C-1832-49F7-8D1E-7D86B78D2AF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C51B36-B589-40EC-8829-7745480552B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C2A638E-A8F0-4E2E-930F-BF5DC72D25F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142381</xdr:rowOff>
    </xdr:from>
    <xdr:to>
      <xdr:col>55</xdr:col>
      <xdr:colOff>50800</xdr:colOff>
      <xdr:row>42</xdr:row>
      <xdr:rowOff>72531</xdr:rowOff>
    </xdr:to>
    <xdr:sp macro="" textlink="">
      <xdr:nvSpPr>
        <xdr:cNvPr id="130" name="楕円 129">
          <a:extLst>
            <a:ext uri="{FF2B5EF4-FFF2-40B4-BE49-F238E27FC236}">
              <a16:creationId xmlns:a16="http://schemas.microsoft.com/office/drawing/2014/main" id="{291CA280-E61D-4A0A-8D6C-DCD549EE368A}"/>
            </a:ext>
          </a:extLst>
        </xdr:cNvPr>
        <xdr:cNvSpPr/>
      </xdr:nvSpPr>
      <xdr:spPr>
        <a:xfrm>
          <a:off x="9401175" y="679400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C3CD9692-EBEA-40FE-A237-A4114E4FD308}"/>
            </a:ext>
          </a:extLst>
        </xdr:cNvPr>
        <xdr:cNvSpPr txBox="1"/>
      </xdr:nvSpPr>
      <xdr:spPr>
        <a:xfrm>
          <a:off x="9467850" y="673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142330</xdr:rowOff>
    </xdr:from>
    <xdr:to>
      <xdr:col>50</xdr:col>
      <xdr:colOff>165100</xdr:colOff>
      <xdr:row>42</xdr:row>
      <xdr:rowOff>72480</xdr:rowOff>
    </xdr:to>
    <xdr:sp macro="" textlink="">
      <xdr:nvSpPr>
        <xdr:cNvPr id="132" name="楕円 131">
          <a:extLst>
            <a:ext uri="{FF2B5EF4-FFF2-40B4-BE49-F238E27FC236}">
              <a16:creationId xmlns:a16="http://schemas.microsoft.com/office/drawing/2014/main" id="{8C759DD3-6DCD-45C3-86F7-5E979CDE20A2}"/>
            </a:ext>
          </a:extLst>
        </xdr:cNvPr>
        <xdr:cNvSpPr/>
      </xdr:nvSpPr>
      <xdr:spPr>
        <a:xfrm>
          <a:off x="8639175" y="67939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21680</xdr:rowOff>
    </xdr:from>
    <xdr:to>
      <xdr:col>55</xdr:col>
      <xdr:colOff>0</xdr:colOff>
      <xdr:row>42</xdr:row>
      <xdr:rowOff>21731</xdr:rowOff>
    </xdr:to>
    <xdr:cxnSp macro="">
      <xdr:nvCxnSpPr>
        <xdr:cNvPr id="133" name="直線コネクタ 132">
          <a:extLst>
            <a:ext uri="{FF2B5EF4-FFF2-40B4-BE49-F238E27FC236}">
              <a16:creationId xmlns:a16="http://schemas.microsoft.com/office/drawing/2014/main" id="{5826A357-DE57-48B8-A873-F5F2E5A5B9A2}"/>
            </a:ext>
          </a:extLst>
        </xdr:cNvPr>
        <xdr:cNvCxnSpPr/>
      </xdr:nvCxnSpPr>
      <xdr:spPr>
        <a:xfrm>
          <a:off x="8686800" y="6832055"/>
          <a:ext cx="74295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142371</xdr:rowOff>
    </xdr:from>
    <xdr:to>
      <xdr:col>46</xdr:col>
      <xdr:colOff>38100</xdr:colOff>
      <xdr:row>42</xdr:row>
      <xdr:rowOff>72521</xdr:rowOff>
    </xdr:to>
    <xdr:sp macro="" textlink="">
      <xdr:nvSpPr>
        <xdr:cNvPr id="134" name="楕円 133">
          <a:extLst>
            <a:ext uri="{FF2B5EF4-FFF2-40B4-BE49-F238E27FC236}">
              <a16:creationId xmlns:a16="http://schemas.microsoft.com/office/drawing/2014/main" id="{F5BD54AB-3D34-4A9A-912B-89DFAAFB8AA1}"/>
            </a:ext>
          </a:extLst>
        </xdr:cNvPr>
        <xdr:cNvSpPr/>
      </xdr:nvSpPr>
      <xdr:spPr>
        <a:xfrm>
          <a:off x="7839075" y="679399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21680</xdr:rowOff>
    </xdr:from>
    <xdr:to>
      <xdr:col>50</xdr:col>
      <xdr:colOff>114300</xdr:colOff>
      <xdr:row>42</xdr:row>
      <xdr:rowOff>21721</xdr:rowOff>
    </xdr:to>
    <xdr:cxnSp macro="">
      <xdr:nvCxnSpPr>
        <xdr:cNvPr id="135" name="直線コネクタ 134">
          <a:extLst>
            <a:ext uri="{FF2B5EF4-FFF2-40B4-BE49-F238E27FC236}">
              <a16:creationId xmlns:a16="http://schemas.microsoft.com/office/drawing/2014/main" id="{BB9FC9EE-0C20-43B9-A000-4B88A2604E4C}"/>
            </a:ext>
          </a:extLst>
        </xdr:cNvPr>
        <xdr:cNvCxnSpPr/>
      </xdr:nvCxnSpPr>
      <xdr:spPr>
        <a:xfrm flipV="1">
          <a:off x="7886700" y="6832055"/>
          <a:ext cx="80010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142377</xdr:rowOff>
    </xdr:from>
    <xdr:to>
      <xdr:col>41</xdr:col>
      <xdr:colOff>101600</xdr:colOff>
      <xdr:row>42</xdr:row>
      <xdr:rowOff>72527</xdr:rowOff>
    </xdr:to>
    <xdr:sp macro="" textlink="">
      <xdr:nvSpPr>
        <xdr:cNvPr id="136" name="楕円 135">
          <a:extLst>
            <a:ext uri="{FF2B5EF4-FFF2-40B4-BE49-F238E27FC236}">
              <a16:creationId xmlns:a16="http://schemas.microsoft.com/office/drawing/2014/main" id="{199E2F00-127D-401A-94C0-206CE59C01B3}"/>
            </a:ext>
          </a:extLst>
        </xdr:cNvPr>
        <xdr:cNvSpPr/>
      </xdr:nvSpPr>
      <xdr:spPr>
        <a:xfrm>
          <a:off x="7029450" y="67940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21721</xdr:rowOff>
    </xdr:from>
    <xdr:to>
      <xdr:col>45</xdr:col>
      <xdr:colOff>177800</xdr:colOff>
      <xdr:row>42</xdr:row>
      <xdr:rowOff>21727</xdr:rowOff>
    </xdr:to>
    <xdr:cxnSp macro="">
      <xdr:nvCxnSpPr>
        <xdr:cNvPr id="137" name="直線コネクタ 136">
          <a:extLst>
            <a:ext uri="{FF2B5EF4-FFF2-40B4-BE49-F238E27FC236}">
              <a16:creationId xmlns:a16="http://schemas.microsoft.com/office/drawing/2014/main" id="{A136C480-CAAE-4BBB-942E-C58A2222AEB0}"/>
            </a:ext>
          </a:extLst>
        </xdr:cNvPr>
        <xdr:cNvCxnSpPr/>
      </xdr:nvCxnSpPr>
      <xdr:spPr>
        <a:xfrm flipV="1">
          <a:off x="7077075" y="6832096"/>
          <a:ext cx="809625"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142284</xdr:rowOff>
    </xdr:from>
    <xdr:to>
      <xdr:col>36</xdr:col>
      <xdr:colOff>165100</xdr:colOff>
      <xdr:row>42</xdr:row>
      <xdr:rowOff>72434</xdr:rowOff>
    </xdr:to>
    <xdr:sp macro="" textlink="">
      <xdr:nvSpPr>
        <xdr:cNvPr id="138" name="楕円 137">
          <a:extLst>
            <a:ext uri="{FF2B5EF4-FFF2-40B4-BE49-F238E27FC236}">
              <a16:creationId xmlns:a16="http://schemas.microsoft.com/office/drawing/2014/main" id="{6BA852E5-A35E-4797-936C-33677E7B3632}"/>
            </a:ext>
          </a:extLst>
        </xdr:cNvPr>
        <xdr:cNvSpPr/>
      </xdr:nvSpPr>
      <xdr:spPr>
        <a:xfrm>
          <a:off x="6238875" y="67939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21634</xdr:rowOff>
    </xdr:from>
    <xdr:to>
      <xdr:col>41</xdr:col>
      <xdr:colOff>50800</xdr:colOff>
      <xdr:row>42</xdr:row>
      <xdr:rowOff>21727</xdr:rowOff>
    </xdr:to>
    <xdr:cxnSp macro="">
      <xdr:nvCxnSpPr>
        <xdr:cNvPr id="139" name="直線コネクタ 138">
          <a:extLst>
            <a:ext uri="{FF2B5EF4-FFF2-40B4-BE49-F238E27FC236}">
              <a16:creationId xmlns:a16="http://schemas.microsoft.com/office/drawing/2014/main" id="{B2EE795D-9C4C-42CE-BD73-A512157B47BF}"/>
            </a:ext>
          </a:extLst>
        </xdr:cNvPr>
        <xdr:cNvCxnSpPr/>
      </xdr:nvCxnSpPr>
      <xdr:spPr>
        <a:xfrm>
          <a:off x="6286500" y="6832009"/>
          <a:ext cx="790575"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DA3D43DB-64D9-4CDA-9237-56020FE68CF0}"/>
            </a:ext>
          </a:extLst>
        </xdr:cNvPr>
        <xdr:cNvSpPr txBox="1"/>
      </xdr:nvSpPr>
      <xdr:spPr>
        <a:xfrm>
          <a:off x="8429136" y="65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63C0D4F6-B8CD-413C-ABE2-E4FA5DE0522C}"/>
            </a:ext>
          </a:extLst>
        </xdr:cNvPr>
        <xdr:cNvSpPr txBox="1"/>
      </xdr:nvSpPr>
      <xdr:spPr>
        <a:xfrm>
          <a:off x="7648086" y="65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346BE0D2-A979-4004-B5FF-82A0762D5CE7}"/>
            </a:ext>
          </a:extLst>
        </xdr:cNvPr>
        <xdr:cNvSpPr txBox="1"/>
      </xdr:nvSpPr>
      <xdr:spPr>
        <a:xfrm>
          <a:off x="6847986" y="65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7E3668AE-9D89-4A9A-A671-4666A3F46818}"/>
            </a:ext>
          </a:extLst>
        </xdr:cNvPr>
        <xdr:cNvSpPr txBox="1"/>
      </xdr:nvSpPr>
      <xdr:spPr>
        <a:xfrm>
          <a:off x="6038361" y="653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63607</xdr:rowOff>
    </xdr:from>
    <xdr:ext cx="534377" cy="259045"/>
    <xdr:sp macro="" textlink="">
      <xdr:nvSpPr>
        <xdr:cNvPr id="144" name="n_1mainValue【道路】&#10;一人当たり延長">
          <a:extLst>
            <a:ext uri="{FF2B5EF4-FFF2-40B4-BE49-F238E27FC236}">
              <a16:creationId xmlns:a16="http://schemas.microsoft.com/office/drawing/2014/main" id="{4A96AA43-F170-4A02-9CF9-FC17000BA500}"/>
            </a:ext>
          </a:extLst>
        </xdr:cNvPr>
        <xdr:cNvSpPr txBox="1"/>
      </xdr:nvSpPr>
      <xdr:spPr>
        <a:xfrm>
          <a:off x="8429136" y="687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63648</xdr:rowOff>
    </xdr:from>
    <xdr:ext cx="534377" cy="259045"/>
    <xdr:sp macro="" textlink="">
      <xdr:nvSpPr>
        <xdr:cNvPr id="145" name="n_2mainValue【道路】&#10;一人当たり延長">
          <a:extLst>
            <a:ext uri="{FF2B5EF4-FFF2-40B4-BE49-F238E27FC236}">
              <a16:creationId xmlns:a16="http://schemas.microsoft.com/office/drawing/2014/main" id="{9FE58E66-B3B3-4B6A-A396-F798D2C0942A}"/>
            </a:ext>
          </a:extLst>
        </xdr:cNvPr>
        <xdr:cNvSpPr txBox="1"/>
      </xdr:nvSpPr>
      <xdr:spPr>
        <a:xfrm>
          <a:off x="7648086" y="687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63654</xdr:rowOff>
    </xdr:from>
    <xdr:ext cx="534377" cy="259045"/>
    <xdr:sp macro="" textlink="">
      <xdr:nvSpPr>
        <xdr:cNvPr id="146" name="n_3mainValue【道路】&#10;一人当たり延長">
          <a:extLst>
            <a:ext uri="{FF2B5EF4-FFF2-40B4-BE49-F238E27FC236}">
              <a16:creationId xmlns:a16="http://schemas.microsoft.com/office/drawing/2014/main" id="{1F9CBD10-8002-419A-AB70-EFC5F374A625}"/>
            </a:ext>
          </a:extLst>
        </xdr:cNvPr>
        <xdr:cNvSpPr txBox="1"/>
      </xdr:nvSpPr>
      <xdr:spPr>
        <a:xfrm>
          <a:off x="6847986" y="68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63561</xdr:rowOff>
    </xdr:from>
    <xdr:ext cx="534377" cy="259045"/>
    <xdr:sp macro="" textlink="">
      <xdr:nvSpPr>
        <xdr:cNvPr id="147" name="n_4mainValue【道路】&#10;一人当たり延長">
          <a:extLst>
            <a:ext uri="{FF2B5EF4-FFF2-40B4-BE49-F238E27FC236}">
              <a16:creationId xmlns:a16="http://schemas.microsoft.com/office/drawing/2014/main" id="{714E0E14-D9A6-47A7-B356-AD0C725E2276}"/>
            </a:ext>
          </a:extLst>
        </xdr:cNvPr>
        <xdr:cNvSpPr txBox="1"/>
      </xdr:nvSpPr>
      <xdr:spPr>
        <a:xfrm>
          <a:off x="6038361" y="687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6CC60D7-1CE8-4CC7-B3BE-33AEDDC17C5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116F05D-C694-4411-B9DC-BE7900DF058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87BF4C5-266E-4FB2-B963-80383C40899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04B7312-2F80-4D41-B32A-DC0F91AD152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8C6B481-2329-4642-9255-EB69B2CEF76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770E3A1-CB72-4E4A-A18D-4A02F60B9B0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824540D-BC17-44B1-AD89-60C6CDDC1F1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0F88DAE-201C-4A17-811D-E07942BF927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EE7C26B-8BA8-4B56-8997-1B67BD87748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C36B133-64CC-40FE-9722-6851131C454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F856DC1-DF5E-4D27-8BB2-9EF64A4E19C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8A7B731-3E41-4784-BFA8-488961961DA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235D382-EA6C-46C7-BAF5-763767A684A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B25C3E3-2FBD-4768-89E1-F1A55671141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80EE146-9F1E-4E04-AA1F-DAD152FF535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178B569-4CAE-462C-9468-EE5F4EF70FB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052B878-5E0E-4995-9183-5DFC7E23962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21C0A36-A962-4097-9E18-5F86AE20F25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EB1CF39B-5FAC-43BD-AC8D-97123124061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B2C9AC98-E21E-4E1D-ADB8-365866A48D1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E537ECC-CC76-49E5-9502-96693F67E16E}"/>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4ECA185-09DB-49FC-ACF7-DE958EB71CC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0641C54-4A29-4701-B3AD-19EAF06D879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884697B-6730-4D38-A831-51EC2337F66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187C4367-9EF0-49A5-8E68-15BFEEE089F6}"/>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2B72C51-86ED-4F5C-A4B8-9E4D48D1C75F}"/>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D94B012-F581-40FA-AABE-7B75DC8EBED8}"/>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B38CB542-8607-428E-9086-9D59B7B07032}"/>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724431ED-91FA-4415-A7C2-85BE43890DA6}"/>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6DD40DE-4D2C-430D-823A-ADA94FA178A8}"/>
            </a:ext>
          </a:extLst>
        </xdr:cNvPr>
        <xdr:cNvSpPr txBox="1"/>
      </xdr:nvSpPr>
      <xdr:spPr>
        <a:xfrm>
          <a:off x="4219575" y="972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223FC6E4-CCDB-4CD7-AFD6-1C8AC8789323}"/>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55F4FF40-676A-40DA-AAD4-BD4C1D8911D3}"/>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C53FB875-D696-4606-A8C8-746E3268B1A0}"/>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8ECE443-8781-43A8-8362-08A74C87F862}"/>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2D1BA1BC-EDA3-4592-BC52-7780A3DE61EC}"/>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6AF7DD9-6882-41E7-9410-02C93F0F8DB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DDE6AD-6296-4FA6-8485-A7014B4FABF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E8C7476-44E7-4F30-B866-5278D3D0698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99CDFD3-86F5-4407-BC64-DE42496B198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934D072-50FD-48B7-8E80-D9EA2AFEBF0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78740</xdr:rowOff>
    </xdr:from>
    <xdr:to>
      <xdr:col>24</xdr:col>
      <xdr:colOff>114300</xdr:colOff>
      <xdr:row>60</xdr:row>
      <xdr:rowOff>8890</xdr:rowOff>
    </xdr:to>
    <xdr:sp macro="" textlink="">
      <xdr:nvSpPr>
        <xdr:cNvPr id="188" name="楕円 187">
          <a:extLst>
            <a:ext uri="{FF2B5EF4-FFF2-40B4-BE49-F238E27FC236}">
              <a16:creationId xmlns:a16="http://schemas.microsoft.com/office/drawing/2014/main" id="{2C7E862B-48B8-41BD-B743-D705D1F6F08A}"/>
            </a:ext>
          </a:extLst>
        </xdr:cNvPr>
        <xdr:cNvSpPr/>
      </xdr:nvSpPr>
      <xdr:spPr>
        <a:xfrm>
          <a:off x="4124325" y="9641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101617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94F8EA6-1A59-4AF0-94F6-53FF706215EC}"/>
            </a:ext>
          </a:extLst>
        </xdr:cNvPr>
        <xdr:cNvSpPr txBox="1"/>
      </xdr:nvSpPr>
      <xdr:spPr>
        <a:xfrm>
          <a:off x="4219575"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55880</xdr:rowOff>
    </xdr:from>
    <xdr:to>
      <xdr:col>20</xdr:col>
      <xdr:colOff>38100</xdr:colOff>
      <xdr:row>59</xdr:row>
      <xdr:rowOff>157480</xdr:rowOff>
    </xdr:to>
    <xdr:sp macro="" textlink="">
      <xdr:nvSpPr>
        <xdr:cNvPr id="190" name="楕円 189">
          <a:extLst>
            <a:ext uri="{FF2B5EF4-FFF2-40B4-BE49-F238E27FC236}">
              <a16:creationId xmlns:a16="http://schemas.microsoft.com/office/drawing/2014/main" id="{76BF0E06-8278-487F-9C3C-A8637EADFF5D}"/>
            </a:ext>
          </a:extLst>
        </xdr:cNvPr>
        <xdr:cNvSpPr/>
      </xdr:nvSpPr>
      <xdr:spPr>
        <a:xfrm>
          <a:off x="3381375" y="9618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129540</xdr:rowOff>
    </xdr:to>
    <xdr:cxnSp macro="">
      <xdr:nvCxnSpPr>
        <xdr:cNvPr id="191" name="直線コネクタ 190">
          <a:extLst>
            <a:ext uri="{FF2B5EF4-FFF2-40B4-BE49-F238E27FC236}">
              <a16:creationId xmlns:a16="http://schemas.microsoft.com/office/drawing/2014/main" id="{03AE85ED-E660-4122-8C41-B910FC32BD91}"/>
            </a:ext>
          </a:extLst>
        </xdr:cNvPr>
        <xdr:cNvCxnSpPr/>
      </xdr:nvCxnSpPr>
      <xdr:spPr>
        <a:xfrm>
          <a:off x="3429000" y="9666605"/>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27305</xdr:rowOff>
    </xdr:from>
    <xdr:to>
      <xdr:col>15</xdr:col>
      <xdr:colOff>101600</xdr:colOff>
      <xdr:row>59</xdr:row>
      <xdr:rowOff>128905</xdr:rowOff>
    </xdr:to>
    <xdr:sp macro="" textlink="">
      <xdr:nvSpPr>
        <xdr:cNvPr id="192" name="楕円 191">
          <a:extLst>
            <a:ext uri="{FF2B5EF4-FFF2-40B4-BE49-F238E27FC236}">
              <a16:creationId xmlns:a16="http://schemas.microsoft.com/office/drawing/2014/main" id="{DBA39EA2-8827-438F-983A-C2412C531377}"/>
            </a:ext>
          </a:extLst>
        </xdr:cNvPr>
        <xdr:cNvSpPr/>
      </xdr:nvSpPr>
      <xdr:spPr>
        <a:xfrm>
          <a:off x="2571750" y="9593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78105</xdr:rowOff>
    </xdr:from>
    <xdr:to>
      <xdr:col>19</xdr:col>
      <xdr:colOff>177800</xdr:colOff>
      <xdr:row>59</xdr:row>
      <xdr:rowOff>106680</xdr:rowOff>
    </xdr:to>
    <xdr:cxnSp macro="">
      <xdr:nvCxnSpPr>
        <xdr:cNvPr id="193" name="直線コネクタ 192">
          <a:extLst>
            <a:ext uri="{FF2B5EF4-FFF2-40B4-BE49-F238E27FC236}">
              <a16:creationId xmlns:a16="http://schemas.microsoft.com/office/drawing/2014/main" id="{6BC9E29B-00C2-49BB-A156-0F028DD19FCD}"/>
            </a:ext>
          </a:extLst>
        </xdr:cNvPr>
        <xdr:cNvCxnSpPr/>
      </xdr:nvCxnSpPr>
      <xdr:spPr>
        <a:xfrm>
          <a:off x="2619375" y="9641205"/>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xdr:rowOff>
    </xdr:from>
    <xdr:to>
      <xdr:col>10</xdr:col>
      <xdr:colOff>165100</xdr:colOff>
      <xdr:row>59</xdr:row>
      <xdr:rowOff>102235</xdr:rowOff>
    </xdr:to>
    <xdr:sp macro="" textlink="">
      <xdr:nvSpPr>
        <xdr:cNvPr id="194" name="楕円 193">
          <a:extLst>
            <a:ext uri="{FF2B5EF4-FFF2-40B4-BE49-F238E27FC236}">
              <a16:creationId xmlns:a16="http://schemas.microsoft.com/office/drawing/2014/main" id="{C3111E2D-EA94-4E7B-95CF-54D7D2AB22E6}"/>
            </a:ext>
          </a:extLst>
        </xdr:cNvPr>
        <xdr:cNvSpPr/>
      </xdr:nvSpPr>
      <xdr:spPr>
        <a:xfrm>
          <a:off x="1781175" y="95637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51435</xdr:rowOff>
    </xdr:from>
    <xdr:to>
      <xdr:col>15</xdr:col>
      <xdr:colOff>50800</xdr:colOff>
      <xdr:row>59</xdr:row>
      <xdr:rowOff>78105</xdr:rowOff>
    </xdr:to>
    <xdr:cxnSp macro="">
      <xdr:nvCxnSpPr>
        <xdr:cNvPr id="195" name="直線コネクタ 194">
          <a:extLst>
            <a:ext uri="{FF2B5EF4-FFF2-40B4-BE49-F238E27FC236}">
              <a16:creationId xmlns:a16="http://schemas.microsoft.com/office/drawing/2014/main" id="{11E3AE69-24D7-4AD6-9632-6EE64045E920}"/>
            </a:ext>
          </a:extLst>
        </xdr:cNvPr>
        <xdr:cNvCxnSpPr/>
      </xdr:nvCxnSpPr>
      <xdr:spPr>
        <a:xfrm>
          <a:off x="1828800" y="961136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160655</xdr:rowOff>
    </xdr:from>
    <xdr:to>
      <xdr:col>6</xdr:col>
      <xdr:colOff>38100</xdr:colOff>
      <xdr:row>59</xdr:row>
      <xdr:rowOff>90805</xdr:rowOff>
    </xdr:to>
    <xdr:sp macro="" textlink="">
      <xdr:nvSpPr>
        <xdr:cNvPr id="196" name="楕円 195">
          <a:extLst>
            <a:ext uri="{FF2B5EF4-FFF2-40B4-BE49-F238E27FC236}">
              <a16:creationId xmlns:a16="http://schemas.microsoft.com/office/drawing/2014/main" id="{CE09D81F-D296-40BB-AC14-AEEA31A19E74}"/>
            </a:ext>
          </a:extLst>
        </xdr:cNvPr>
        <xdr:cNvSpPr/>
      </xdr:nvSpPr>
      <xdr:spPr>
        <a:xfrm>
          <a:off x="981075" y="95650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40005</xdr:rowOff>
    </xdr:from>
    <xdr:to>
      <xdr:col>10</xdr:col>
      <xdr:colOff>114300</xdr:colOff>
      <xdr:row>59</xdr:row>
      <xdr:rowOff>51435</xdr:rowOff>
    </xdr:to>
    <xdr:cxnSp macro="">
      <xdr:nvCxnSpPr>
        <xdr:cNvPr id="197" name="直線コネクタ 196">
          <a:extLst>
            <a:ext uri="{FF2B5EF4-FFF2-40B4-BE49-F238E27FC236}">
              <a16:creationId xmlns:a16="http://schemas.microsoft.com/office/drawing/2014/main" id="{F0B642D8-3395-4026-8E1D-921E6B1B37E4}"/>
            </a:ext>
          </a:extLst>
        </xdr:cNvPr>
        <xdr:cNvCxnSpPr/>
      </xdr:nvCxnSpPr>
      <xdr:spPr>
        <a:xfrm>
          <a:off x="1028700" y="960310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1EF2C47-7232-41B2-B072-7875FDEFD028}"/>
            </a:ext>
          </a:extLst>
        </xdr:cNvPr>
        <xdr:cNvSpPr txBox="1"/>
      </xdr:nvSpPr>
      <xdr:spPr>
        <a:xfrm>
          <a:off x="32391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893798A-63E7-4FFA-8D82-36F0766C7DAC}"/>
            </a:ext>
          </a:extLst>
        </xdr:cNvPr>
        <xdr:cNvSpPr txBox="1"/>
      </xdr:nvSpPr>
      <xdr:spPr>
        <a:xfrm>
          <a:off x="2439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E8B7E36-4A1D-4CE7-BAB9-030CFDBF5632}"/>
            </a:ext>
          </a:extLst>
        </xdr:cNvPr>
        <xdr:cNvSpPr txBox="1"/>
      </xdr:nvSpPr>
      <xdr:spPr>
        <a:xfrm>
          <a:off x="1648469"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62573C89-DF45-4CBF-B742-542D4CC84EC2}"/>
            </a:ext>
          </a:extLst>
        </xdr:cNvPr>
        <xdr:cNvSpPr txBox="1"/>
      </xdr:nvSpPr>
      <xdr:spPr>
        <a:xfrm>
          <a:off x="848369"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F72F2A2-A497-4538-85B0-30DA5BF92C8A}"/>
            </a:ext>
          </a:extLst>
        </xdr:cNvPr>
        <xdr:cNvSpPr txBox="1"/>
      </xdr:nvSpPr>
      <xdr:spPr>
        <a:xfrm>
          <a:off x="3239144" y="940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145432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6029772B-3C4E-4DD1-90BB-A05BA6761C47}"/>
            </a:ext>
          </a:extLst>
        </xdr:cNvPr>
        <xdr:cNvSpPr txBox="1"/>
      </xdr:nvSpPr>
      <xdr:spPr>
        <a:xfrm>
          <a:off x="2439044"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118762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B923997-1B45-4065-BD9C-039598323010}"/>
            </a:ext>
          </a:extLst>
        </xdr:cNvPr>
        <xdr:cNvSpPr txBox="1"/>
      </xdr:nvSpPr>
      <xdr:spPr>
        <a:xfrm>
          <a:off x="1648469" y="936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107332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516984C-A51B-4FD6-BA4E-8BFE361166E5}"/>
            </a:ext>
          </a:extLst>
        </xdr:cNvPr>
        <xdr:cNvSpPr txBox="1"/>
      </xdr:nvSpPr>
      <xdr:spPr>
        <a:xfrm>
          <a:off x="848369" y="934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F24FD5C-824F-4457-A839-DE5E8722264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9A8AF2A-46CA-4180-A9BA-513BCC515FC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ED5AD78-76C5-4C3C-8EE1-751C92B6938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4AE267D-3070-4836-AB14-3CB50BEB2D5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8698F07-284E-4D4C-B557-277BB835FDE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3790383-18B2-4A30-A19B-117753F7127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DAF6992-1001-4964-B658-416C468672C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9C4C84F-D0E9-497E-838C-667A260F8B1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E8C68F2-4628-4B3D-877F-FC68F4700CC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4B8240E-DF2B-4EC7-A38E-443DA437DE4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24BB858-19A9-48C6-B972-CFDFD68FB889}"/>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1ACA5FE1-4BA9-4F1A-A3FD-FEE37C2324D3}"/>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4A8AB132-56DF-4130-8F26-641ADB2F9A99}"/>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5F3FE03-D81B-46A3-A850-25CAAC6BD69E}"/>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BF014FAE-957C-4BF1-A2D0-37865131B534}"/>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97E59DC9-0099-4601-97DF-E2ADBF296E23}"/>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9C6B93B-CC83-421B-BCA2-5543603AC33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DA8A7E36-0AA4-4498-A826-DBEDF7E44EED}"/>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8E546C3-0C51-4EC6-8CA0-6DE8CBB76D0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5F14173-E582-4D22-ACE2-EE4FC153FC2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6268185-E77D-4F35-BFAA-E8E8814C375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41353722-5961-4F55-A128-CD09BED415F6}"/>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DCC0BD1C-940D-4697-AF04-E4CB432333CC}"/>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D6625E7F-AA04-4721-8A7C-E08217B70579}"/>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BB6F518C-A022-4C0E-A782-F43EDEC10227}"/>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0507B21-EE16-4652-90AF-A648245FEBE5}"/>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2346CB8-1443-4175-80AF-DCDD5B6E5CE7}"/>
            </a:ext>
          </a:extLst>
        </xdr:cNvPr>
        <xdr:cNvSpPr txBox="1"/>
      </xdr:nvSpPr>
      <xdr:spPr>
        <a:xfrm>
          <a:off x="9467850" y="10076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537CFECB-DB60-4908-AA00-90D794E014AF}"/>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8FF217FE-C86C-4098-879B-9A5F03E1AEAE}"/>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08933A6-E13F-430B-A382-819089D9698A}"/>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B682535A-7088-4C99-B9BB-C5A2D3AA1F85}"/>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392CB2C8-56CF-40F4-A524-D10D474D5ACA}"/>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4CB82B4-A412-41E6-820A-584E6ABE8AF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8A7B1F6-E71B-4B10-8610-39EBBC0EEBE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C43A686-57E0-4590-96AC-CC501A17BC5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090E77-CEDD-4ED7-B224-6F9653F1C4C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DAF9D6B-4BB0-4246-858A-FB182C648A4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56591</xdr:rowOff>
    </xdr:from>
    <xdr:to>
      <xdr:col>55</xdr:col>
      <xdr:colOff>50800</xdr:colOff>
      <xdr:row>63</xdr:row>
      <xdr:rowOff>158191</xdr:rowOff>
    </xdr:to>
    <xdr:sp macro="" textlink="">
      <xdr:nvSpPr>
        <xdr:cNvPr id="243" name="楕円 242">
          <a:extLst>
            <a:ext uri="{FF2B5EF4-FFF2-40B4-BE49-F238E27FC236}">
              <a16:creationId xmlns:a16="http://schemas.microsoft.com/office/drawing/2014/main" id="{AAAD95CD-9BA1-498B-B831-8905E695BB9D}"/>
            </a:ext>
          </a:extLst>
        </xdr:cNvPr>
        <xdr:cNvSpPr/>
      </xdr:nvSpPr>
      <xdr:spPr>
        <a:xfrm>
          <a:off x="9401175" y="1026739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9C33726-CB60-42A6-99DD-09663239B593}"/>
            </a:ext>
          </a:extLst>
        </xdr:cNvPr>
        <xdr:cNvSpPr txBox="1"/>
      </xdr:nvSpPr>
      <xdr:spPr>
        <a:xfrm>
          <a:off x="9467850" y="1020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57333</xdr:rowOff>
    </xdr:from>
    <xdr:to>
      <xdr:col>50</xdr:col>
      <xdr:colOff>165100</xdr:colOff>
      <xdr:row>63</xdr:row>
      <xdr:rowOff>158933</xdr:rowOff>
    </xdr:to>
    <xdr:sp macro="" textlink="">
      <xdr:nvSpPr>
        <xdr:cNvPr id="245" name="楕円 244">
          <a:extLst>
            <a:ext uri="{FF2B5EF4-FFF2-40B4-BE49-F238E27FC236}">
              <a16:creationId xmlns:a16="http://schemas.microsoft.com/office/drawing/2014/main" id="{C770FAF0-BAEC-47F9-8937-93BE8F4240CC}"/>
            </a:ext>
          </a:extLst>
        </xdr:cNvPr>
        <xdr:cNvSpPr/>
      </xdr:nvSpPr>
      <xdr:spPr>
        <a:xfrm>
          <a:off x="8639175" y="102681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107391</xdr:rowOff>
    </xdr:from>
    <xdr:to>
      <xdr:col>55</xdr:col>
      <xdr:colOff>0</xdr:colOff>
      <xdr:row>63</xdr:row>
      <xdr:rowOff>108133</xdr:rowOff>
    </xdr:to>
    <xdr:cxnSp macro="">
      <xdr:nvCxnSpPr>
        <xdr:cNvPr id="246" name="直線コネクタ 245">
          <a:extLst>
            <a:ext uri="{FF2B5EF4-FFF2-40B4-BE49-F238E27FC236}">
              <a16:creationId xmlns:a16="http://schemas.microsoft.com/office/drawing/2014/main" id="{6A4B9DEB-64BC-474E-B86B-882560C63B3A}"/>
            </a:ext>
          </a:extLst>
        </xdr:cNvPr>
        <xdr:cNvCxnSpPr/>
      </xdr:nvCxnSpPr>
      <xdr:spPr>
        <a:xfrm flipV="1">
          <a:off x="8686800" y="10315016"/>
          <a:ext cx="74295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57885</xdr:rowOff>
    </xdr:from>
    <xdr:to>
      <xdr:col>46</xdr:col>
      <xdr:colOff>38100</xdr:colOff>
      <xdr:row>63</xdr:row>
      <xdr:rowOff>159485</xdr:rowOff>
    </xdr:to>
    <xdr:sp macro="" textlink="">
      <xdr:nvSpPr>
        <xdr:cNvPr id="247" name="楕円 246">
          <a:extLst>
            <a:ext uri="{FF2B5EF4-FFF2-40B4-BE49-F238E27FC236}">
              <a16:creationId xmlns:a16="http://schemas.microsoft.com/office/drawing/2014/main" id="{39F9B32A-53DA-4A02-937B-93947B78CA88}"/>
            </a:ext>
          </a:extLst>
        </xdr:cNvPr>
        <xdr:cNvSpPr/>
      </xdr:nvSpPr>
      <xdr:spPr>
        <a:xfrm>
          <a:off x="7839075" y="10268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108133</xdr:rowOff>
    </xdr:from>
    <xdr:to>
      <xdr:col>50</xdr:col>
      <xdr:colOff>114300</xdr:colOff>
      <xdr:row>63</xdr:row>
      <xdr:rowOff>108685</xdr:rowOff>
    </xdr:to>
    <xdr:cxnSp macro="">
      <xdr:nvCxnSpPr>
        <xdr:cNvPr id="248" name="直線コネクタ 247">
          <a:extLst>
            <a:ext uri="{FF2B5EF4-FFF2-40B4-BE49-F238E27FC236}">
              <a16:creationId xmlns:a16="http://schemas.microsoft.com/office/drawing/2014/main" id="{1CEDADDC-E793-4C97-80E4-54F4F9CA941B}"/>
            </a:ext>
          </a:extLst>
        </xdr:cNvPr>
        <xdr:cNvCxnSpPr/>
      </xdr:nvCxnSpPr>
      <xdr:spPr>
        <a:xfrm flipV="1">
          <a:off x="7886700" y="10315758"/>
          <a:ext cx="8001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58302</xdr:rowOff>
    </xdr:from>
    <xdr:to>
      <xdr:col>41</xdr:col>
      <xdr:colOff>101600</xdr:colOff>
      <xdr:row>63</xdr:row>
      <xdr:rowOff>159902</xdr:rowOff>
    </xdr:to>
    <xdr:sp macro="" textlink="">
      <xdr:nvSpPr>
        <xdr:cNvPr id="249" name="楕円 248">
          <a:extLst>
            <a:ext uri="{FF2B5EF4-FFF2-40B4-BE49-F238E27FC236}">
              <a16:creationId xmlns:a16="http://schemas.microsoft.com/office/drawing/2014/main" id="{05EC2A3C-5FF7-4620-A445-45496109C49F}"/>
            </a:ext>
          </a:extLst>
        </xdr:cNvPr>
        <xdr:cNvSpPr/>
      </xdr:nvSpPr>
      <xdr:spPr>
        <a:xfrm>
          <a:off x="7029450" y="1026910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108685</xdr:rowOff>
    </xdr:from>
    <xdr:to>
      <xdr:col>45</xdr:col>
      <xdr:colOff>177800</xdr:colOff>
      <xdr:row>63</xdr:row>
      <xdr:rowOff>109102</xdr:rowOff>
    </xdr:to>
    <xdr:cxnSp macro="">
      <xdr:nvCxnSpPr>
        <xdr:cNvPr id="250" name="直線コネクタ 249">
          <a:extLst>
            <a:ext uri="{FF2B5EF4-FFF2-40B4-BE49-F238E27FC236}">
              <a16:creationId xmlns:a16="http://schemas.microsoft.com/office/drawing/2014/main" id="{79496F0C-4F6D-47AC-A8F6-9D19B49EE556}"/>
            </a:ext>
          </a:extLst>
        </xdr:cNvPr>
        <xdr:cNvCxnSpPr/>
      </xdr:nvCxnSpPr>
      <xdr:spPr>
        <a:xfrm flipV="1">
          <a:off x="7077075" y="10316310"/>
          <a:ext cx="809625"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59688</xdr:rowOff>
    </xdr:from>
    <xdr:to>
      <xdr:col>36</xdr:col>
      <xdr:colOff>165100</xdr:colOff>
      <xdr:row>63</xdr:row>
      <xdr:rowOff>161288</xdr:rowOff>
    </xdr:to>
    <xdr:sp macro="" textlink="">
      <xdr:nvSpPr>
        <xdr:cNvPr id="251" name="楕円 250">
          <a:extLst>
            <a:ext uri="{FF2B5EF4-FFF2-40B4-BE49-F238E27FC236}">
              <a16:creationId xmlns:a16="http://schemas.microsoft.com/office/drawing/2014/main" id="{D4F5042B-4D2A-4054-A4D0-F06B45A72C73}"/>
            </a:ext>
          </a:extLst>
        </xdr:cNvPr>
        <xdr:cNvSpPr/>
      </xdr:nvSpPr>
      <xdr:spPr>
        <a:xfrm>
          <a:off x="6238875" y="102704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109102</xdr:rowOff>
    </xdr:from>
    <xdr:to>
      <xdr:col>41</xdr:col>
      <xdr:colOff>50800</xdr:colOff>
      <xdr:row>63</xdr:row>
      <xdr:rowOff>110488</xdr:rowOff>
    </xdr:to>
    <xdr:cxnSp macro="">
      <xdr:nvCxnSpPr>
        <xdr:cNvPr id="252" name="直線コネクタ 251">
          <a:extLst>
            <a:ext uri="{FF2B5EF4-FFF2-40B4-BE49-F238E27FC236}">
              <a16:creationId xmlns:a16="http://schemas.microsoft.com/office/drawing/2014/main" id="{300100A7-1FB3-43A6-AB03-738B27EA79D7}"/>
            </a:ext>
          </a:extLst>
        </xdr:cNvPr>
        <xdr:cNvCxnSpPr/>
      </xdr:nvCxnSpPr>
      <xdr:spPr>
        <a:xfrm flipV="1">
          <a:off x="6286500" y="10316727"/>
          <a:ext cx="790575" cy="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184C0DA-FB18-4076-94B7-4C63EF6C4FB2}"/>
            </a:ext>
          </a:extLst>
        </xdr:cNvPr>
        <xdr:cNvSpPr txBox="1"/>
      </xdr:nvSpPr>
      <xdr:spPr>
        <a:xfrm>
          <a:off x="8399995" y="1000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CF25B967-71AB-426E-B807-55CC07ECF26E}"/>
            </a:ext>
          </a:extLst>
        </xdr:cNvPr>
        <xdr:cNvSpPr txBox="1"/>
      </xdr:nvSpPr>
      <xdr:spPr>
        <a:xfrm>
          <a:off x="7609420" y="1001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F7754246-46F5-48CF-B8B6-DB8CAFD6E756}"/>
            </a:ext>
          </a:extLst>
        </xdr:cNvPr>
        <xdr:cNvSpPr txBox="1"/>
      </xdr:nvSpPr>
      <xdr:spPr>
        <a:xfrm>
          <a:off x="6818845" y="1000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B30B30CA-FA28-4836-BDCB-1F330AB79139}"/>
            </a:ext>
          </a:extLst>
        </xdr:cNvPr>
        <xdr:cNvSpPr txBox="1"/>
      </xdr:nvSpPr>
      <xdr:spPr>
        <a:xfrm>
          <a:off x="6009220" y="1001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150060</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125709C-158C-428A-B291-E7D1FDA4392C}"/>
            </a:ext>
          </a:extLst>
        </xdr:cNvPr>
        <xdr:cNvSpPr txBox="1"/>
      </xdr:nvSpPr>
      <xdr:spPr>
        <a:xfrm>
          <a:off x="8399995" y="1036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150612</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6730A3D6-E39F-4CBA-8B02-26AD99D195EC}"/>
            </a:ext>
          </a:extLst>
        </xdr:cNvPr>
        <xdr:cNvSpPr txBox="1"/>
      </xdr:nvSpPr>
      <xdr:spPr>
        <a:xfrm>
          <a:off x="7609420" y="10361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151029</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54081C03-BC8D-46A9-ACAA-4AE1E4E47510}"/>
            </a:ext>
          </a:extLst>
        </xdr:cNvPr>
        <xdr:cNvSpPr txBox="1"/>
      </xdr:nvSpPr>
      <xdr:spPr>
        <a:xfrm>
          <a:off x="6818845" y="1036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152415</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4091289C-996C-4E64-8B90-16D6A843D698}"/>
            </a:ext>
          </a:extLst>
        </xdr:cNvPr>
        <xdr:cNvSpPr txBox="1"/>
      </xdr:nvSpPr>
      <xdr:spPr>
        <a:xfrm>
          <a:off x="6009220" y="10363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38A420D-2374-406B-9ED4-4E25C26B653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2805C25-F295-4E08-9736-C2E7EA12815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83489F3-3CB0-4F24-B721-AE54ABB0E88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26CFCD4-C0AC-4A02-A18A-1DB2CC59643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F0B6449-2BA6-49E1-9186-2946A50D500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6448678-0C62-46C7-924C-C1489E9DF3A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E48C961-2D12-4C0B-A783-CE3BC637752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C4819EF-E887-4824-9873-F9594A87295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F0923E6-A5D3-4ED4-A56A-1646C155C4B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2B53E1C-CAEF-4538-97AA-E533037BE69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736EBED-299D-4566-94B6-88237E55AD7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B886DB00-6D9E-4070-9B17-5985E93F949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391BF8FF-8988-4809-B457-464482D265E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BB1F72E8-90A3-4170-AA33-FDCEBFD14D1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9DC98109-AE24-43D5-BC0F-F56A7E591C0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69CA0A56-F9A4-49BA-91AE-CB3B9355F79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764018C-08F5-4A3D-A2B9-86110814D03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69337AA1-3FD3-446F-AC46-2B8035EC521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1883ED38-E8DD-4120-ABD0-208B065AAB5A}"/>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449ACDC-BB57-46FE-A24C-B2C0D92CC0B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E73E0B12-27A0-4892-BEF6-65B9B2C5C6B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FFDCE53-36CF-4672-8583-B25E9E07DEB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C2E81EB5-1A5F-4CE5-BDFE-E2A7D533A826}"/>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04B1F00-4A7B-4BC3-92B7-32480632DC5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698EF206-FB39-440A-8831-590E8B1C44FE}"/>
            </a:ext>
          </a:extLst>
        </xdr:cNvPr>
        <xdr:cNvCxnSpPr/>
      </xdr:nvCxnSpPr>
      <xdr:spPr>
        <a:xfrm flipV="1">
          <a:off x="4180840" y="1266952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3BC6E91-1FD6-48C7-B6BD-5F24E6C5248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C0C4817B-14E6-435F-AD46-89E78E8B2A7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263A2FB1-0175-40B8-9C9E-AB1ED7FF8E78}"/>
            </a:ext>
          </a:extLst>
        </xdr:cNvPr>
        <xdr:cNvSpPr txBox="1"/>
      </xdr:nvSpPr>
      <xdr:spPr>
        <a:xfrm>
          <a:off x="42195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42A74DDD-B587-4899-A0F4-E583E405CD89}"/>
            </a:ext>
          </a:extLst>
        </xdr:cNvPr>
        <xdr:cNvCxnSpPr/>
      </xdr:nvCxnSpPr>
      <xdr:spPr>
        <a:xfrm>
          <a:off x="4105275"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87BDBE0-C5CD-4E95-8773-F0D84EBF5C9F}"/>
            </a:ext>
          </a:extLst>
        </xdr:cNvPr>
        <xdr:cNvSpPr txBox="1"/>
      </xdr:nvSpPr>
      <xdr:spPr>
        <a:xfrm>
          <a:off x="4219575" y="1354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A58CE1D4-335B-46B5-8AC8-D861CC46EBCA}"/>
            </a:ext>
          </a:extLst>
        </xdr:cNvPr>
        <xdr:cNvSpPr/>
      </xdr:nvSpPr>
      <xdr:spPr>
        <a:xfrm>
          <a:off x="4124325" y="13566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6D098C5E-AE41-41FB-A9ED-8AFC48BB0A59}"/>
            </a:ext>
          </a:extLst>
        </xdr:cNvPr>
        <xdr:cNvSpPr/>
      </xdr:nvSpPr>
      <xdr:spPr>
        <a:xfrm>
          <a:off x="3381375" y="13551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D6795548-85B2-481F-B3C0-29AF58A21D5B}"/>
            </a:ext>
          </a:extLst>
        </xdr:cNvPr>
        <xdr:cNvSpPr/>
      </xdr:nvSpPr>
      <xdr:spPr>
        <a:xfrm>
          <a:off x="2571750" y="135343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C57AFC25-477A-4F06-9FDC-F52090D56A7E}"/>
            </a:ext>
          </a:extLst>
        </xdr:cNvPr>
        <xdr:cNvSpPr/>
      </xdr:nvSpPr>
      <xdr:spPr>
        <a:xfrm>
          <a:off x="1781175" y="13514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6500CA90-9ED9-4ADF-A550-79C7DBD1FC8C}"/>
            </a:ext>
          </a:extLst>
        </xdr:cNvPr>
        <xdr:cNvSpPr/>
      </xdr:nvSpPr>
      <xdr:spPr>
        <a:xfrm>
          <a:off x="981075" y="13428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05DED8C-525D-40ED-AB4D-CC234FE10DE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E811E45-4AD3-4353-B87B-8821DF9948F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4D8DAF2-1626-41AB-9684-C733DC25AA2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528DE3-F2D5-4326-95C3-57D6449E969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BED55D-A0B1-4422-85B8-BA90814F12D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301" name="楕円 300">
          <a:extLst>
            <a:ext uri="{FF2B5EF4-FFF2-40B4-BE49-F238E27FC236}">
              <a16:creationId xmlns:a16="http://schemas.microsoft.com/office/drawing/2014/main" id="{5FD5112F-9F15-4A84-BCDD-9583EDD6A28C}"/>
            </a:ext>
          </a:extLst>
        </xdr:cNvPr>
        <xdr:cNvSpPr/>
      </xdr:nvSpPr>
      <xdr:spPr>
        <a:xfrm>
          <a:off x="4124325" y="135242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97807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8EAB7F8-598D-47F0-852C-98ED99CEC694}"/>
            </a:ext>
          </a:extLst>
        </xdr:cNvPr>
        <xdr:cNvSpPr txBox="1"/>
      </xdr:nvSpPr>
      <xdr:spPr>
        <a:xfrm>
          <a:off x="4219575"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3" name="楕円 302">
          <a:extLst>
            <a:ext uri="{FF2B5EF4-FFF2-40B4-BE49-F238E27FC236}">
              <a16:creationId xmlns:a16="http://schemas.microsoft.com/office/drawing/2014/main" id="{854E33AA-B2EC-4B38-A21D-BB9900D3A401}"/>
            </a:ext>
          </a:extLst>
        </xdr:cNvPr>
        <xdr:cNvSpPr/>
      </xdr:nvSpPr>
      <xdr:spPr>
        <a:xfrm>
          <a:off x="3381375" y="13470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125730</xdr:rowOff>
    </xdr:to>
    <xdr:cxnSp macro="">
      <xdr:nvCxnSpPr>
        <xdr:cNvPr id="304" name="直線コネクタ 303">
          <a:extLst>
            <a:ext uri="{FF2B5EF4-FFF2-40B4-BE49-F238E27FC236}">
              <a16:creationId xmlns:a16="http://schemas.microsoft.com/office/drawing/2014/main" id="{397CCCEE-B7D9-4DFD-8B11-67A4CCDFC83D}"/>
            </a:ext>
          </a:extLst>
        </xdr:cNvPr>
        <xdr:cNvCxnSpPr/>
      </xdr:nvCxnSpPr>
      <xdr:spPr>
        <a:xfrm>
          <a:off x="3429000" y="13518514"/>
          <a:ext cx="752475"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154939</xdr:rowOff>
    </xdr:from>
    <xdr:to>
      <xdr:col>15</xdr:col>
      <xdr:colOff>101600</xdr:colOff>
      <xdr:row>83</xdr:row>
      <xdr:rowOff>85089</xdr:rowOff>
    </xdr:to>
    <xdr:sp macro="" textlink="">
      <xdr:nvSpPr>
        <xdr:cNvPr id="305" name="楕円 304">
          <a:extLst>
            <a:ext uri="{FF2B5EF4-FFF2-40B4-BE49-F238E27FC236}">
              <a16:creationId xmlns:a16="http://schemas.microsoft.com/office/drawing/2014/main" id="{B8BA460F-EB64-452C-A2CC-28BF56BCEDBD}"/>
            </a:ext>
          </a:extLst>
        </xdr:cNvPr>
        <xdr:cNvSpPr/>
      </xdr:nvSpPr>
      <xdr:spPr>
        <a:xfrm>
          <a:off x="2571750" y="134423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72389</xdr:rowOff>
    </xdr:to>
    <xdr:cxnSp macro="">
      <xdr:nvCxnSpPr>
        <xdr:cNvPr id="306" name="直線コネクタ 305">
          <a:extLst>
            <a:ext uri="{FF2B5EF4-FFF2-40B4-BE49-F238E27FC236}">
              <a16:creationId xmlns:a16="http://schemas.microsoft.com/office/drawing/2014/main" id="{AEFCAF9E-947C-4C0E-9873-44B85BE2571D}"/>
            </a:ext>
          </a:extLst>
        </xdr:cNvPr>
        <xdr:cNvCxnSpPr/>
      </xdr:nvCxnSpPr>
      <xdr:spPr>
        <a:xfrm>
          <a:off x="2619375" y="13480414"/>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107314</xdr:rowOff>
    </xdr:from>
    <xdr:to>
      <xdr:col>10</xdr:col>
      <xdr:colOff>165100</xdr:colOff>
      <xdr:row>83</xdr:row>
      <xdr:rowOff>37464</xdr:rowOff>
    </xdr:to>
    <xdr:sp macro="" textlink="">
      <xdr:nvSpPr>
        <xdr:cNvPr id="307" name="楕円 306">
          <a:extLst>
            <a:ext uri="{FF2B5EF4-FFF2-40B4-BE49-F238E27FC236}">
              <a16:creationId xmlns:a16="http://schemas.microsoft.com/office/drawing/2014/main" id="{3589B7BF-57EE-482A-B401-D52A855F578F}"/>
            </a:ext>
          </a:extLst>
        </xdr:cNvPr>
        <xdr:cNvSpPr/>
      </xdr:nvSpPr>
      <xdr:spPr>
        <a:xfrm>
          <a:off x="1781175" y="13391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158114</xdr:rowOff>
    </xdr:from>
    <xdr:to>
      <xdr:col>15</xdr:col>
      <xdr:colOff>50800</xdr:colOff>
      <xdr:row>83</xdr:row>
      <xdr:rowOff>34289</xdr:rowOff>
    </xdr:to>
    <xdr:cxnSp macro="">
      <xdr:nvCxnSpPr>
        <xdr:cNvPr id="308" name="直線コネクタ 307">
          <a:extLst>
            <a:ext uri="{FF2B5EF4-FFF2-40B4-BE49-F238E27FC236}">
              <a16:creationId xmlns:a16="http://schemas.microsoft.com/office/drawing/2014/main" id="{126F648E-4C33-43BD-AD81-855894A3EB27}"/>
            </a:ext>
          </a:extLst>
        </xdr:cNvPr>
        <xdr:cNvCxnSpPr/>
      </xdr:nvCxnSpPr>
      <xdr:spPr>
        <a:xfrm>
          <a:off x="1828800" y="13448664"/>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09" name="楕円 308">
          <a:extLst>
            <a:ext uri="{FF2B5EF4-FFF2-40B4-BE49-F238E27FC236}">
              <a16:creationId xmlns:a16="http://schemas.microsoft.com/office/drawing/2014/main" id="{433E349F-B905-4DC3-AC0F-811CC147B4A1}"/>
            </a:ext>
          </a:extLst>
        </xdr:cNvPr>
        <xdr:cNvSpPr/>
      </xdr:nvSpPr>
      <xdr:spPr>
        <a:xfrm>
          <a:off x="981075" y="133470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158114</xdr:rowOff>
    </xdr:to>
    <xdr:cxnSp macro="">
      <xdr:nvCxnSpPr>
        <xdr:cNvPr id="310" name="直線コネクタ 309">
          <a:extLst>
            <a:ext uri="{FF2B5EF4-FFF2-40B4-BE49-F238E27FC236}">
              <a16:creationId xmlns:a16="http://schemas.microsoft.com/office/drawing/2014/main" id="{FA5201F8-45B3-4E48-9879-738B7E714537}"/>
            </a:ext>
          </a:extLst>
        </xdr:cNvPr>
        <xdr:cNvCxnSpPr/>
      </xdr:nvCxnSpPr>
      <xdr:spPr>
        <a:xfrm>
          <a:off x="1028700" y="13394689"/>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D9F06560-3179-4D90-ADCC-339D94D0AA23}"/>
            </a:ext>
          </a:extLst>
        </xdr:cNvPr>
        <xdr:cNvSpPr txBox="1"/>
      </xdr:nvSpPr>
      <xdr:spPr>
        <a:xfrm>
          <a:off x="32391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F1D1C66D-AA3C-4813-AB18-4943F3274E82}"/>
            </a:ext>
          </a:extLst>
        </xdr:cNvPr>
        <xdr:cNvSpPr txBox="1"/>
      </xdr:nvSpPr>
      <xdr:spPr>
        <a:xfrm>
          <a:off x="24390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0410544C-B2C4-4CF1-A4A2-3AB9D3F4A88E}"/>
            </a:ext>
          </a:extLst>
        </xdr:cNvPr>
        <xdr:cNvSpPr txBox="1"/>
      </xdr:nvSpPr>
      <xdr:spPr>
        <a:xfrm>
          <a:off x="1648469"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CA7B1495-F61C-4D5B-B006-A3BF3570717C}"/>
            </a:ext>
          </a:extLst>
        </xdr:cNvPr>
        <xdr:cNvSpPr txBox="1"/>
      </xdr:nvSpPr>
      <xdr:spPr>
        <a:xfrm>
          <a:off x="848369" y="135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15" name="n_1mainValue【公営住宅】&#10;有形固定資産減価償却率">
          <a:extLst>
            <a:ext uri="{FF2B5EF4-FFF2-40B4-BE49-F238E27FC236}">
              <a16:creationId xmlns:a16="http://schemas.microsoft.com/office/drawing/2014/main" id="{1FE89A1D-7F41-450D-A55E-4EF25E69D0DF}"/>
            </a:ext>
          </a:extLst>
        </xdr:cNvPr>
        <xdr:cNvSpPr txBox="1"/>
      </xdr:nvSpPr>
      <xdr:spPr>
        <a:xfrm>
          <a:off x="32391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101616</xdr:rowOff>
    </xdr:from>
    <xdr:ext cx="405111" cy="259045"/>
    <xdr:sp macro="" textlink="">
      <xdr:nvSpPr>
        <xdr:cNvPr id="316" name="n_2mainValue【公営住宅】&#10;有形固定資産減価償却率">
          <a:extLst>
            <a:ext uri="{FF2B5EF4-FFF2-40B4-BE49-F238E27FC236}">
              <a16:creationId xmlns:a16="http://schemas.microsoft.com/office/drawing/2014/main" id="{C5E9E754-1E99-463C-B2F6-182D4336B6A5}"/>
            </a:ext>
          </a:extLst>
        </xdr:cNvPr>
        <xdr:cNvSpPr txBox="1"/>
      </xdr:nvSpPr>
      <xdr:spPr>
        <a:xfrm>
          <a:off x="2439044" y="1323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7" name="n_3mainValue【公営住宅】&#10;有形固定資産減価償却率">
          <a:extLst>
            <a:ext uri="{FF2B5EF4-FFF2-40B4-BE49-F238E27FC236}">
              <a16:creationId xmlns:a16="http://schemas.microsoft.com/office/drawing/2014/main" id="{26E7F7F0-5967-4F68-9D02-B92CDB204CBD}"/>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8" name="n_4mainValue【公営住宅】&#10;有形固定資産減価償却率">
          <a:extLst>
            <a:ext uri="{FF2B5EF4-FFF2-40B4-BE49-F238E27FC236}">
              <a16:creationId xmlns:a16="http://schemas.microsoft.com/office/drawing/2014/main" id="{2738BFDF-45BC-43EF-93CB-DE4E9AA17E21}"/>
            </a:ext>
          </a:extLst>
        </xdr:cNvPr>
        <xdr:cNvSpPr txBox="1"/>
      </xdr:nvSpPr>
      <xdr:spPr>
        <a:xfrm>
          <a:off x="848369"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56129B2-9383-424D-92A9-558D61C3BC7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40D481F-DA73-4784-B5B2-1A7D98A3307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6D0B2F3-2ABD-4C2E-A626-56F31B7D2D4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91DBE81-710A-43B6-95BC-5D0F2B2C53C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6DBE305-0DB7-4F4C-A3CC-98F463C6247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442A8B-19F1-4BD4-B0E5-A82C06E3A2D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68B4C8E-3E3B-455A-842D-4D356F1BF4F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4BBE21C-D192-4609-AD4A-AB945DF64D9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13D9072-2F51-4DF6-84E7-44C7B8E3EC3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E565EF4-7E12-495F-B85E-9C752ABC5AA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56994DF4-A9C4-4576-8577-DB6CDEF83768}"/>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9C8153AE-CAC9-4539-8EED-C972CC5017B6}"/>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2015701C-2F9D-4F3C-AF84-06997A38AE4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F3D58B4-B0CD-4ABE-8EDE-AF706EE253AE}"/>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DB2970B-EF1D-4C20-AF9F-E498DEB94075}"/>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FFE0EC17-F5E7-4EA6-8D3D-65644187E878}"/>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DCD4CC40-6F07-4217-9497-ADFB37AC3111}"/>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A766F192-7E72-479D-B3D1-EED5C5247F3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E2B7495F-A575-48F0-81AC-9EE15359700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FEBF8EE5-D17F-46BB-A063-D621FE355C06}"/>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6C4DD5F-6B7B-4179-ABDA-DD20C60F6903}"/>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64ECC722-9D55-4177-9E5D-0E63EB82FF7E}"/>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2BFE918-923B-425C-88CE-89208F183F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0BA54F9-30F5-455D-BAE8-2C8F23640197}"/>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7662051-A004-4F4C-849E-55FA764FB26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D9FE7ED8-39DE-45F3-825B-4EE74662265A}"/>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9CEAE88D-8D80-458C-A8AD-79A22FC8A01C}"/>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4F18798D-D111-4EF6-97B3-7EBB8F06AA27}"/>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2C38388D-5321-44AB-97C7-2611996B4EC8}"/>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8D97F7ED-911C-4670-82FB-63B26F037E31}"/>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5D986A1-64B7-4C33-AF85-15FFAEE1AD4D}"/>
            </a:ext>
          </a:extLst>
        </xdr:cNvPr>
        <xdr:cNvSpPr txBox="1"/>
      </xdr:nvSpPr>
      <xdr:spPr>
        <a:xfrm>
          <a:off x="9467850" y="13817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40510E15-5D5D-4D8C-87EA-A706A57A3550}"/>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54AE21BB-D723-49BA-A2C4-07955F2398C5}"/>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ABA455C3-52BB-4BD5-83E5-082F5D2C3A16}"/>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B198EE4B-C9C6-4855-A8AC-9EDCA0B38346}"/>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5B660577-39B2-4A26-86FD-97E0E74F7E90}"/>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EE3B1F2-1808-48F3-BFCA-A2AB88FFF31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FAB9C01-797C-41FE-B855-C962288D334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7C2915-ED3D-448D-B47C-E00FFF47065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BC289C6-7A5A-4F8F-80E8-4EFEF672894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DE6FBA1-42B0-4272-AB72-7674D2F5883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57023</xdr:rowOff>
    </xdr:from>
    <xdr:to>
      <xdr:col>55</xdr:col>
      <xdr:colOff>50800</xdr:colOff>
      <xdr:row>84</xdr:row>
      <xdr:rowOff>158623</xdr:rowOff>
    </xdr:to>
    <xdr:sp macro="" textlink="">
      <xdr:nvSpPr>
        <xdr:cNvPr id="360" name="楕円 359">
          <a:extLst>
            <a:ext uri="{FF2B5EF4-FFF2-40B4-BE49-F238E27FC236}">
              <a16:creationId xmlns:a16="http://schemas.microsoft.com/office/drawing/2014/main" id="{8EE99FAA-B305-4EB2-A035-B04D0CF48670}"/>
            </a:ext>
          </a:extLst>
        </xdr:cNvPr>
        <xdr:cNvSpPr/>
      </xdr:nvSpPr>
      <xdr:spPr>
        <a:xfrm>
          <a:off x="9401175" y="1366824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79900</xdr:rowOff>
    </xdr:from>
    <xdr:ext cx="469744" cy="259045"/>
    <xdr:sp macro="" textlink="">
      <xdr:nvSpPr>
        <xdr:cNvPr id="361" name="【公営住宅】&#10;一人当たり面積該当値テキスト">
          <a:extLst>
            <a:ext uri="{FF2B5EF4-FFF2-40B4-BE49-F238E27FC236}">
              <a16:creationId xmlns:a16="http://schemas.microsoft.com/office/drawing/2014/main" id="{A8CAFBA4-ECB6-4B21-A5D2-42A5E8D71821}"/>
            </a:ext>
          </a:extLst>
        </xdr:cNvPr>
        <xdr:cNvSpPr txBox="1"/>
      </xdr:nvSpPr>
      <xdr:spPr>
        <a:xfrm>
          <a:off x="9467850" y="1353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57676</xdr:rowOff>
    </xdr:from>
    <xdr:to>
      <xdr:col>50</xdr:col>
      <xdr:colOff>165100</xdr:colOff>
      <xdr:row>84</xdr:row>
      <xdr:rowOff>159276</xdr:rowOff>
    </xdr:to>
    <xdr:sp macro="" textlink="">
      <xdr:nvSpPr>
        <xdr:cNvPr id="362" name="楕円 361">
          <a:extLst>
            <a:ext uri="{FF2B5EF4-FFF2-40B4-BE49-F238E27FC236}">
              <a16:creationId xmlns:a16="http://schemas.microsoft.com/office/drawing/2014/main" id="{3A022A8C-3325-48F5-909B-42D7FCE6A28A}"/>
            </a:ext>
          </a:extLst>
        </xdr:cNvPr>
        <xdr:cNvSpPr/>
      </xdr:nvSpPr>
      <xdr:spPr>
        <a:xfrm>
          <a:off x="8639175" y="136689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107823</xdr:rowOff>
    </xdr:from>
    <xdr:to>
      <xdr:col>55</xdr:col>
      <xdr:colOff>0</xdr:colOff>
      <xdr:row>84</xdr:row>
      <xdr:rowOff>108476</xdr:rowOff>
    </xdr:to>
    <xdr:cxnSp macro="">
      <xdr:nvCxnSpPr>
        <xdr:cNvPr id="363" name="直線コネクタ 362">
          <a:extLst>
            <a:ext uri="{FF2B5EF4-FFF2-40B4-BE49-F238E27FC236}">
              <a16:creationId xmlns:a16="http://schemas.microsoft.com/office/drawing/2014/main" id="{9621F318-2ADA-4883-BE60-51966A3892B1}"/>
            </a:ext>
          </a:extLst>
        </xdr:cNvPr>
        <xdr:cNvCxnSpPr/>
      </xdr:nvCxnSpPr>
      <xdr:spPr>
        <a:xfrm flipV="1">
          <a:off x="8686800" y="13715873"/>
          <a:ext cx="74295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58655</xdr:rowOff>
    </xdr:from>
    <xdr:to>
      <xdr:col>46</xdr:col>
      <xdr:colOff>38100</xdr:colOff>
      <xdr:row>84</xdr:row>
      <xdr:rowOff>160255</xdr:rowOff>
    </xdr:to>
    <xdr:sp macro="" textlink="">
      <xdr:nvSpPr>
        <xdr:cNvPr id="364" name="楕円 363">
          <a:extLst>
            <a:ext uri="{FF2B5EF4-FFF2-40B4-BE49-F238E27FC236}">
              <a16:creationId xmlns:a16="http://schemas.microsoft.com/office/drawing/2014/main" id="{E0062EE8-120E-4814-B96F-7973EC1DD612}"/>
            </a:ext>
          </a:extLst>
        </xdr:cNvPr>
        <xdr:cNvSpPr/>
      </xdr:nvSpPr>
      <xdr:spPr>
        <a:xfrm>
          <a:off x="7839075" y="13669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108476</xdr:rowOff>
    </xdr:from>
    <xdr:to>
      <xdr:col>50</xdr:col>
      <xdr:colOff>114300</xdr:colOff>
      <xdr:row>84</xdr:row>
      <xdr:rowOff>109455</xdr:rowOff>
    </xdr:to>
    <xdr:cxnSp macro="">
      <xdr:nvCxnSpPr>
        <xdr:cNvPr id="365" name="直線コネクタ 364">
          <a:extLst>
            <a:ext uri="{FF2B5EF4-FFF2-40B4-BE49-F238E27FC236}">
              <a16:creationId xmlns:a16="http://schemas.microsoft.com/office/drawing/2014/main" id="{54B78692-941E-406E-BF9D-00526B3F1753}"/>
            </a:ext>
          </a:extLst>
        </xdr:cNvPr>
        <xdr:cNvCxnSpPr/>
      </xdr:nvCxnSpPr>
      <xdr:spPr>
        <a:xfrm flipV="1">
          <a:off x="7886700" y="13716526"/>
          <a:ext cx="8001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58820</xdr:rowOff>
    </xdr:from>
    <xdr:to>
      <xdr:col>41</xdr:col>
      <xdr:colOff>101600</xdr:colOff>
      <xdr:row>84</xdr:row>
      <xdr:rowOff>160420</xdr:rowOff>
    </xdr:to>
    <xdr:sp macro="" textlink="">
      <xdr:nvSpPr>
        <xdr:cNvPr id="366" name="楕円 365">
          <a:extLst>
            <a:ext uri="{FF2B5EF4-FFF2-40B4-BE49-F238E27FC236}">
              <a16:creationId xmlns:a16="http://schemas.microsoft.com/office/drawing/2014/main" id="{47A8E872-E5F9-4B14-9B0F-B4A870C42AD5}"/>
            </a:ext>
          </a:extLst>
        </xdr:cNvPr>
        <xdr:cNvSpPr/>
      </xdr:nvSpPr>
      <xdr:spPr>
        <a:xfrm>
          <a:off x="7029450" y="136700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109455</xdr:rowOff>
    </xdr:from>
    <xdr:to>
      <xdr:col>45</xdr:col>
      <xdr:colOff>177800</xdr:colOff>
      <xdr:row>84</xdr:row>
      <xdr:rowOff>109620</xdr:rowOff>
    </xdr:to>
    <xdr:cxnSp macro="">
      <xdr:nvCxnSpPr>
        <xdr:cNvPr id="367" name="直線コネクタ 366">
          <a:extLst>
            <a:ext uri="{FF2B5EF4-FFF2-40B4-BE49-F238E27FC236}">
              <a16:creationId xmlns:a16="http://schemas.microsoft.com/office/drawing/2014/main" id="{4EC86257-5EB4-49F1-8E0D-A8088D05C11E}"/>
            </a:ext>
          </a:extLst>
        </xdr:cNvPr>
        <xdr:cNvCxnSpPr/>
      </xdr:nvCxnSpPr>
      <xdr:spPr>
        <a:xfrm flipV="1">
          <a:off x="7077075" y="13717505"/>
          <a:ext cx="809625"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57186</xdr:rowOff>
    </xdr:from>
    <xdr:to>
      <xdr:col>36</xdr:col>
      <xdr:colOff>165100</xdr:colOff>
      <xdr:row>84</xdr:row>
      <xdr:rowOff>158786</xdr:rowOff>
    </xdr:to>
    <xdr:sp macro="" textlink="">
      <xdr:nvSpPr>
        <xdr:cNvPr id="368" name="楕円 367">
          <a:extLst>
            <a:ext uri="{FF2B5EF4-FFF2-40B4-BE49-F238E27FC236}">
              <a16:creationId xmlns:a16="http://schemas.microsoft.com/office/drawing/2014/main" id="{6DE5ECEB-35C4-4D1B-AAD7-A39BA51ACB31}"/>
            </a:ext>
          </a:extLst>
        </xdr:cNvPr>
        <xdr:cNvSpPr/>
      </xdr:nvSpPr>
      <xdr:spPr>
        <a:xfrm>
          <a:off x="6238875" y="136684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107986</xdr:rowOff>
    </xdr:from>
    <xdr:to>
      <xdr:col>41</xdr:col>
      <xdr:colOff>50800</xdr:colOff>
      <xdr:row>84</xdr:row>
      <xdr:rowOff>109620</xdr:rowOff>
    </xdr:to>
    <xdr:cxnSp macro="">
      <xdr:nvCxnSpPr>
        <xdr:cNvPr id="369" name="直線コネクタ 368">
          <a:extLst>
            <a:ext uri="{FF2B5EF4-FFF2-40B4-BE49-F238E27FC236}">
              <a16:creationId xmlns:a16="http://schemas.microsoft.com/office/drawing/2014/main" id="{6FF7AD2D-5828-4508-8EC6-CDBA92F88EF6}"/>
            </a:ext>
          </a:extLst>
        </xdr:cNvPr>
        <xdr:cNvCxnSpPr/>
      </xdr:nvCxnSpPr>
      <xdr:spPr>
        <a:xfrm>
          <a:off x="6286500" y="13716036"/>
          <a:ext cx="79057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9B064C4C-88BF-48C0-8CFD-675AB597AE2B}"/>
            </a:ext>
          </a:extLst>
        </xdr:cNvPr>
        <xdr:cNvSpPr txBox="1"/>
      </xdr:nvSpPr>
      <xdr:spPr>
        <a:xfrm>
          <a:off x="8458277" y="139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124EEBD4-84E0-4D16-BF36-A97E8A158C80}"/>
            </a:ext>
          </a:extLst>
        </xdr:cNvPr>
        <xdr:cNvSpPr txBox="1"/>
      </xdr:nvSpPr>
      <xdr:spPr>
        <a:xfrm>
          <a:off x="7677227" y="1393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FD714D69-406C-48F2-817E-40B808983516}"/>
            </a:ext>
          </a:extLst>
        </xdr:cNvPr>
        <xdr:cNvSpPr txBox="1"/>
      </xdr:nvSpPr>
      <xdr:spPr>
        <a:xfrm>
          <a:off x="6867602" y="1393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DB1753B6-F247-4A24-B252-86C20524BC45}"/>
            </a:ext>
          </a:extLst>
        </xdr:cNvPr>
        <xdr:cNvSpPr txBox="1"/>
      </xdr:nvSpPr>
      <xdr:spPr>
        <a:xfrm>
          <a:off x="6067502" y="139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4353</xdr:rowOff>
    </xdr:from>
    <xdr:ext cx="469744" cy="259045"/>
    <xdr:sp macro="" textlink="">
      <xdr:nvSpPr>
        <xdr:cNvPr id="374" name="n_1mainValue【公営住宅】&#10;一人当たり面積">
          <a:extLst>
            <a:ext uri="{FF2B5EF4-FFF2-40B4-BE49-F238E27FC236}">
              <a16:creationId xmlns:a16="http://schemas.microsoft.com/office/drawing/2014/main" id="{8E187E3B-B90E-4E25-A53F-401D3C81D53D}"/>
            </a:ext>
          </a:extLst>
        </xdr:cNvPr>
        <xdr:cNvSpPr txBox="1"/>
      </xdr:nvSpPr>
      <xdr:spPr>
        <a:xfrm>
          <a:off x="8458277" y="1345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5332</xdr:rowOff>
    </xdr:from>
    <xdr:ext cx="469744" cy="259045"/>
    <xdr:sp macro="" textlink="">
      <xdr:nvSpPr>
        <xdr:cNvPr id="375" name="n_2mainValue【公営住宅】&#10;一人当たり面積">
          <a:extLst>
            <a:ext uri="{FF2B5EF4-FFF2-40B4-BE49-F238E27FC236}">
              <a16:creationId xmlns:a16="http://schemas.microsoft.com/office/drawing/2014/main" id="{E8034156-FCE6-4CFC-BAB1-60BC744EEF48}"/>
            </a:ext>
          </a:extLst>
        </xdr:cNvPr>
        <xdr:cNvSpPr txBox="1"/>
      </xdr:nvSpPr>
      <xdr:spPr>
        <a:xfrm>
          <a:off x="7677227" y="1345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5497</xdr:rowOff>
    </xdr:from>
    <xdr:ext cx="469744" cy="259045"/>
    <xdr:sp macro="" textlink="">
      <xdr:nvSpPr>
        <xdr:cNvPr id="376" name="n_3mainValue【公営住宅】&#10;一人当たり面積">
          <a:extLst>
            <a:ext uri="{FF2B5EF4-FFF2-40B4-BE49-F238E27FC236}">
              <a16:creationId xmlns:a16="http://schemas.microsoft.com/office/drawing/2014/main" id="{F0A03FF3-9DD5-4F48-AF19-8C46CF097AE0}"/>
            </a:ext>
          </a:extLst>
        </xdr:cNvPr>
        <xdr:cNvSpPr txBox="1"/>
      </xdr:nvSpPr>
      <xdr:spPr>
        <a:xfrm>
          <a:off x="6867602"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3863</xdr:rowOff>
    </xdr:from>
    <xdr:ext cx="469744" cy="259045"/>
    <xdr:sp macro="" textlink="">
      <xdr:nvSpPr>
        <xdr:cNvPr id="377" name="n_4mainValue【公営住宅】&#10;一人当たり面積">
          <a:extLst>
            <a:ext uri="{FF2B5EF4-FFF2-40B4-BE49-F238E27FC236}">
              <a16:creationId xmlns:a16="http://schemas.microsoft.com/office/drawing/2014/main" id="{A73C71D8-2AFA-4803-BADB-5DF25DDAF8B8}"/>
            </a:ext>
          </a:extLst>
        </xdr:cNvPr>
        <xdr:cNvSpPr txBox="1"/>
      </xdr:nvSpPr>
      <xdr:spPr>
        <a:xfrm>
          <a:off x="6067502" y="1345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2B1F8DD-D957-4E4B-96C0-06CFAC206FB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CB3EC94-0AB9-4393-889F-BC50A255503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DC35355-647A-4206-808F-A621725D934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BF2FBF6-5BA2-4DF0-B85A-571394F0EE8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9E89D10-141F-471E-AD78-60BA8968C09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C562D78-A3CF-4981-B7DD-ACB1D22F01B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45513D8-C822-404B-9B9A-922B7AA9F1F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6F35E7D-0722-468E-951B-FA91120565F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2979645-A5F0-4E64-A41D-F08DFD0C112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C5CB1EA-BCC4-435A-B9A6-E2967E90821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28063A4-5131-43C0-80A3-F9A28FC1A84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C51C2F7-D97B-4B95-A920-7B436939C7D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762AD1D-7ABA-4018-94C8-E3EBB5FE488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DC0F2A2-B10C-4925-86F8-C934C8FE5A9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403C8FE8-FB98-4D20-ACF6-CEA7A9BDE74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46E930F-9F80-405E-8932-94656FFBEF9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45C7E04-B394-4209-B070-2B1CD4D32DF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7CE5106-3341-4454-B370-D779ACF1771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28273BD-C4F5-4895-8979-140B758B229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99AB9FA-BA8C-4851-A5C4-F197CC51864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7D1EB18-39B2-4165-823F-B8463FA1816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9A4D2DE-8D92-44B5-985A-2214FC4865E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062BDC2-C00A-4542-A115-5B0AD8B49C9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D75ABDCD-46A3-40F5-9C1E-BED72D30396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E7892F94-00D9-49C6-9F2C-6E5BDAD66A6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348E90B-D8D4-492B-BFA8-6E87E51C1E4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810D28A-9BA2-4B4A-AE9D-DDE62048C32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F4EA5D88-A0AB-4A1E-B9EC-F7CAC8E2CB1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AD1F8FF7-4219-4419-941C-E3DC2E28119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4151A24-6084-4219-AF2B-27122C47B0A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ABEB0DA0-30E0-4904-85BD-C4C822BD8190}"/>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7194EF4-04D5-4026-B1B4-2D632345BB2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E6487523-E085-4A1A-8C54-B5485579FAF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5E1BB3D0-E7A3-4AAD-A3FE-246757A2CE0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6AA61EC7-0999-4D7E-BD7B-9F52D556D5D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3A6B7FCC-9322-4403-9F98-DFB9E6488E4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564B2AAF-037E-4DC9-A45A-8F74D97060DD}"/>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D1CE891-09DD-4DA0-AD0D-88EF6A9874D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DAE74259-05FD-4C14-9159-0517133A42E8}"/>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82E94DD-D2E1-481E-94FB-A886C992FE4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D08185CB-C963-43F3-B1A7-B9E9C7EEB214}"/>
            </a:ext>
          </a:extLst>
        </xdr:cNvPr>
        <xdr:cNvCxnSpPr/>
      </xdr:nvCxnSpPr>
      <xdr:spPr>
        <a:xfrm flipV="1">
          <a:off x="14696439" y="5351780"/>
          <a:ext cx="0" cy="14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84736B15-1754-4E17-9CFC-F1A3E53F1449}"/>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FCC11730-4EBC-4B39-BD36-3DE09D4C3C18}"/>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94FE7895-82FD-4126-8CB8-095D0F96F4C2}"/>
            </a:ext>
          </a:extLst>
        </xdr:cNvPr>
        <xdr:cNvSpPr txBox="1"/>
      </xdr:nvSpPr>
      <xdr:spPr>
        <a:xfrm>
          <a:off x="14735175"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9777388F-4FD1-4FC2-A33C-8282157FA86A}"/>
            </a:ext>
          </a:extLst>
        </xdr:cNvPr>
        <xdr:cNvCxnSpPr/>
      </xdr:nvCxnSpPr>
      <xdr:spPr>
        <a:xfrm>
          <a:off x="14611350" y="5351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33B3AFF0-9C75-417C-B865-BCE141B790F8}"/>
            </a:ext>
          </a:extLst>
        </xdr:cNvPr>
        <xdr:cNvSpPr txBox="1"/>
      </xdr:nvSpPr>
      <xdr:spPr>
        <a:xfrm>
          <a:off x="14735175" y="5885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E3F88EAA-36EA-4E53-BC19-20393CF91CF6}"/>
            </a:ext>
          </a:extLst>
        </xdr:cNvPr>
        <xdr:cNvSpPr/>
      </xdr:nvSpPr>
      <xdr:spPr>
        <a:xfrm>
          <a:off x="14649450" y="6031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28433124-476B-42FD-B61D-93B40193475F}"/>
            </a:ext>
          </a:extLst>
        </xdr:cNvPr>
        <xdr:cNvSpPr/>
      </xdr:nvSpPr>
      <xdr:spPr>
        <a:xfrm>
          <a:off x="138874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3AEE3A4C-1FFD-4CDC-A119-40C7859C752A}"/>
            </a:ext>
          </a:extLst>
        </xdr:cNvPr>
        <xdr:cNvSpPr/>
      </xdr:nvSpPr>
      <xdr:spPr>
        <a:xfrm>
          <a:off x="130968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006BEF56-2A7A-4514-8FF6-E974EB0E4E4E}"/>
            </a:ext>
          </a:extLst>
        </xdr:cNvPr>
        <xdr:cNvSpPr/>
      </xdr:nvSpPr>
      <xdr:spPr>
        <a:xfrm>
          <a:off x="12296775" y="61074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48B5B6E6-84A2-4174-923F-537AF33EAD2E}"/>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6AE93E1-2E61-421A-8FF3-25BD6B00BA7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923AB5E-1029-474E-9564-A99D06F5663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EBB98E7-6A54-4979-A3B8-4555ADB386B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A989857-42AC-4E9E-A878-7A3B359A624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E9171D9-24F5-4533-B30C-F03E20DC07A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101600</xdr:rowOff>
    </xdr:from>
    <xdr:to>
      <xdr:col>85</xdr:col>
      <xdr:colOff>177800</xdr:colOff>
      <xdr:row>41</xdr:row>
      <xdr:rowOff>31750</xdr:rowOff>
    </xdr:to>
    <xdr:sp macro="" textlink="">
      <xdr:nvSpPr>
        <xdr:cNvPr id="434" name="楕円 433">
          <a:extLst>
            <a:ext uri="{FF2B5EF4-FFF2-40B4-BE49-F238E27FC236}">
              <a16:creationId xmlns:a16="http://schemas.microsoft.com/office/drawing/2014/main" id="{1F1C3C3A-95D3-4176-AE71-5CE4A4D37CFF}"/>
            </a:ext>
          </a:extLst>
        </xdr:cNvPr>
        <xdr:cNvSpPr/>
      </xdr:nvSpPr>
      <xdr:spPr>
        <a:xfrm>
          <a:off x="14649450" y="65913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80027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1C25788A-3B3A-4FA6-AFEE-C35BCD8170B5}"/>
            </a:ext>
          </a:extLst>
        </xdr:cNvPr>
        <xdr:cNvSpPr txBox="1"/>
      </xdr:nvSpPr>
      <xdr:spPr>
        <a:xfrm>
          <a:off x="14735175"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46355</xdr:rowOff>
    </xdr:from>
    <xdr:to>
      <xdr:col>81</xdr:col>
      <xdr:colOff>101600</xdr:colOff>
      <xdr:row>40</xdr:row>
      <xdr:rowOff>147955</xdr:rowOff>
    </xdr:to>
    <xdr:sp macro="" textlink="">
      <xdr:nvSpPr>
        <xdr:cNvPr id="436" name="楕円 435">
          <a:extLst>
            <a:ext uri="{FF2B5EF4-FFF2-40B4-BE49-F238E27FC236}">
              <a16:creationId xmlns:a16="http://schemas.microsoft.com/office/drawing/2014/main" id="{32960241-34BD-4384-BA0B-DA4ACE6915AD}"/>
            </a:ext>
          </a:extLst>
        </xdr:cNvPr>
        <xdr:cNvSpPr/>
      </xdr:nvSpPr>
      <xdr:spPr>
        <a:xfrm>
          <a:off x="13887450" y="65360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97155</xdr:rowOff>
    </xdr:from>
    <xdr:to>
      <xdr:col>85</xdr:col>
      <xdr:colOff>127000</xdr:colOff>
      <xdr:row>40</xdr:row>
      <xdr:rowOff>152400</xdr:rowOff>
    </xdr:to>
    <xdr:cxnSp macro="">
      <xdr:nvCxnSpPr>
        <xdr:cNvPr id="437" name="直線コネクタ 436">
          <a:extLst>
            <a:ext uri="{FF2B5EF4-FFF2-40B4-BE49-F238E27FC236}">
              <a16:creationId xmlns:a16="http://schemas.microsoft.com/office/drawing/2014/main" id="{F26992BE-9D3E-4C40-A5AB-F7FCC521CF6C}"/>
            </a:ext>
          </a:extLst>
        </xdr:cNvPr>
        <xdr:cNvCxnSpPr/>
      </xdr:nvCxnSpPr>
      <xdr:spPr>
        <a:xfrm>
          <a:off x="13935075" y="658368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145415</xdr:rowOff>
    </xdr:from>
    <xdr:to>
      <xdr:col>76</xdr:col>
      <xdr:colOff>165100</xdr:colOff>
      <xdr:row>40</xdr:row>
      <xdr:rowOff>75565</xdr:rowOff>
    </xdr:to>
    <xdr:sp macro="" textlink="">
      <xdr:nvSpPr>
        <xdr:cNvPr id="438" name="楕円 437">
          <a:extLst>
            <a:ext uri="{FF2B5EF4-FFF2-40B4-BE49-F238E27FC236}">
              <a16:creationId xmlns:a16="http://schemas.microsoft.com/office/drawing/2014/main" id="{AAD8DF20-946A-43EB-87B0-42C96E1F96C2}"/>
            </a:ext>
          </a:extLst>
        </xdr:cNvPr>
        <xdr:cNvSpPr/>
      </xdr:nvSpPr>
      <xdr:spPr>
        <a:xfrm>
          <a:off x="13096875" y="6466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97155</xdr:rowOff>
    </xdr:to>
    <xdr:cxnSp macro="">
      <xdr:nvCxnSpPr>
        <xdr:cNvPr id="439" name="直線コネクタ 438">
          <a:extLst>
            <a:ext uri="{FF2B5EF4-FFF2-40B4-BE49-F238E27FC236}">
              <a16:creationId xmlns:a16="http://schemas.microsoft.com/office/drawing/2014/main" id="{2A45C070-790A-4698-801B-F6125D375FF9}"/>
            </a:ext>
          </a:extLst>
        </xdr:cNvPr>
        <xdr:cNvCxnSpPr/>
      </xdr:nvCxnSpPr>
      <xdr:spPr>
        <a:xfrm>
          <a:off x="13144500" y="6514465"/>
          <a:ext cx="790575"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73025</xdr:rowOff>
    </xdr:from>
    <xdr:to>
      <xdr:col>72</xdr:col>
      <xdr:colOff>38100</xdr:colOff>
      <xdr:row>40</xdr:row>
      <xdr:rowOff>3175</xdr:rowOff>
    </xdr:to>
    <xdr:sp macro="" textlink="">
      <xdr:nvSpPr>
        <xdr:cNvPr id="440" name="楕円 439">
          <a:extLst>
            <a:ext uri="{FF2B5EF4-FFF2-40B4-BE49-F238E27FC236}">
              <a16:creationId xmlns:a16="http://schemas.microsoft.com/office/drawing/2014/main" id="{2A5B5FC7-FCDE-4487-9215-44416F701A83}"/>
            </a:ext>
          </a:extLst>
        </xdr:cNvPr>
        <xdr:cNvSpPr/>
      </xdr:nvSpPr>
      <xdr:spPr>
        <a:xfrm>
          <a:off x="12296775" y="6397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123825</xdr:rowOff>
    </xdr:from>
    <xdr:to>
      <xdr:col>76</xdr:col>
      <xdr:colOff>114300</xdr:colOff>
      <xdr:row>40</xdr:row>
      <xdr:rowOff>24765</xdr:rowOff>
    </xdr:to>
    <xdr:cxnSp macro="">
      <xdr:nvCxnSpPr>
        <xdr:cNvPr id="441" name="直線コネクタ 440">
          <a:extLst>
            <a:ext uri="{FF2B5EF4-FFF2-40B4-BE49-F238E27FC236}">
              <a16:creationId xmlns:a16="http://schemas.microsoft.com/office/drawing/2014/main" id="{8C9D19F7-ECCC-4377-8F5F-E7BAEEBF8F8A}"/>
            </a:ext>
          </a:extLst>
        </xdr:cNvPr>
        <xdr:cNvCxnSpPr/>
      </xdr:nvCxnSpPr>
      <xdr:spPr>
        <a:xfrm>
          <a:off x="12344400" y="6445250"/>
          <a:ext cx="8001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6350</xdr:rowOff>
    </xdr:from>
    <xdr:to>
      <xdr:col>67</xdr:col>
      <xdr:colOff>101600</xdr:colOff>
      <xdr:row>39</xdr:row>
      <xdr:rowOff>107950</xdr:rowOff>
    </xdr:to>
    <xdr:sp macro="" textlink="">
      <xdr:nvSpPr>
        <xdr:cNvPr id="442" name="楕円 441">
          <a:extLst>
            <a:ext uri="{FF2B5EF4-FFF2-40B4-BE49-F238E27FC236}">
              <a16:creationId xmlns:a16="http://schemas.microsoft.com/office/drawing/2014/main" id="{7842B568-C480-412A-8168-41E8F921A515}"/>
            </a:ext>
          </a:extLst>
        </xdr:cNvPr>
        <xdr:cNvSpPr/>
      </xdr:nvSpPr>
      <xdr:spPr>
        <a:xfrm>
          <a:off x="11487150" y="6334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57150</xdr:rowOff>
    </xdr:from>
    <xdr:to>
      <xdr:col>71</xdr:col>
      <xdr:colOff>177800</xdr:colOff>
      <xdr:row>39</xdr:row>
      <xdr:rowOff>123825</xdr:rowOff>
    </xdr:to>
    <xdr:cxnSp macro="">
      <xdr:nvCxnSpPr>
        <xdr:cNvPr id="443" name="直線コネクタ 442">
          <a:extLst>
            <a:ext uri="{FF2B5EF4-FFF2-40B4-BE49-F238E27FC236}">
              <a16:creationId xmlns:a16="http://schemas.microsoft.com/office/drawing/2014/main" id="{3861FA6D-D40D-40C5-866C-47CD5D4D9733}"/>
            </a:ext>
          </a:extLst>
        </xdr:cNvPr>
        <xdr:cNvCxnSpPr/>
      </xdr:nvCxnSpPr>
      <xdr:spPr>
        <a:xfrm>
          <a:off x="11534775" y="6381750"/>
          <a:ext cx="80962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D133FE6-21DC-4A5C-8E07-E88EC23CB25E}"/>
            </a:ext>
          </a:extLst>
        </xdr:cNvPr>
        <xdr:cNvSpPr txBox="1"/>
      </xdr:nvSpPr>
      <xdr:spPr>
        <a:xfrm>
          <a:off x="13745219"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F79BB037-9D1D-443A-9354-1D0FFEAFC895}"/>
            </a:ext>
          </a:extLst>
        </xdr:cNvPr>
        <xdr:cNvSpPr txBox="1"/>
      </xdr:nvSpPr>
      <xdr:spPr>
        <a:xfrm>
          <a:off x="129641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D0637E56-6FD4-4FC5-80A5-5363983F9E43}"/>
            </a:ext>
          </a:extLst>
        </xdr:cNvPr>
        <xdr:cNvSpPr txBox="1"/>
      </xdr:nvSpPr>
      <xdr:spPr>
        <a:xfrm>
          <a:off x="12164069"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DA3204D-B0C3-4B0D-A19A-70F5E162F828}"/>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139082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2E34C58D-3E24-42B6-877E-B5DBE820D8C1}"/>
            </a:ext>
          </a:extLst>
        </xdr:cNvPr>
        <xdr:cNvSpPr txBox="1"/>
      </xdr:nvSpPr>
      <xdr:spPr>
        <a:xfrm>
          <a:off x="13745219" y="662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66692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F6CE7E2C-CC7A-4BCA-9690-4C23699016C5}"/>
            </a:ext>
          </a:extLst>
        </xdr:cNvPr>
        <xdr:cNvSpPr txBox="1"/>
      </xdr:nvSpPr>
      <xdr:spPr>
        <a:xfrm>
          <a:off x="12964169" y="655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165752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C6FFA1B-4381-4854-B040-32C8048555B4}"/>
            </a:ext>
          </a:extLst>
        </xdr:cNvPr>
        <xdr:cNvSpPr txBox="1"/>
      </xdr:nvSpPr>
      <xdr:spPr>
        <a:xfrm>
          <a:off x="12164069"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99077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6E1D6B68-2F73-4C88-B89F-BF46AFBCD350}"/>
            </a:ext>
          </a:extLst>
        </xdr:cNvPr>
        <xdr:cNvSpPr txBox="1"/>
      </xdr:nvSpPr>
      <xdr:spPr>
        <a:xfrm>
          <a:off x="11354444"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65839B2-9F8B-41A3-A694-E7CDE1DC570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A8E1FB6-27B5-4029-881D-9118083AF5C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B93F56B0-24EA-4A62-A7BF-DD0E4A9394E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52E14734-5E0B-4D0A-B8FB-7BFCC858DF6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FF203473-EB11-4CF6-8DDF-A86764D9748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7A76E394-D384-4034-B224-1899B587010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D23F7856-6978-4B86-BE9A-9527BCFFAAE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2C75233-F159-421C-91F3-98FA6B57B7E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9AE6BA6F-C77F-4122-B6C9-4ABD4429AC1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F674F501-A88B-4699-98A5-348529CF2BA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B352332C-BE15-4A36-B5B2-92000DA77A2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12676252-741A-4F55-9D02-B6A2AA0404CD}"/>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44416FE4-8EF9-43F9-A0F9-3732563D34F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866C6D95-F470-460F-8070-493B8339DCE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EEF662A6-4F2F-4720-9DCE-E8CBFC1D8704}"/>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19719503-AA5C-4F09-B303-C2E4209594D3}"/>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165123E3-E523-48BB-8B75-9B2E4A03E26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655014D3-6D75-4060-9D54-B1FA4D39CF6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63052BA-0B15-4EA5-B2DE-775AC17CD0D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30988780-D85E-4945-B2FE-5ED4F97E2C99}"/>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10FAF08B-34F2-419B-9201-1AA594AA3FF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8D69EF85-608A-45FF-90A8-84057590251F}"/>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2D269072-85C4-4031-93C5-708B0296C733}"/>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4605AEDE-128D-4519-AD2F-96B10AADF078}"/>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AEEB5011-991B-46F5-90A8-58BD2C08FF2F}"/>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BC069ACC-F1EB-4CD4-A506-0C1DDB471ABF}"/>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9BD8E742-4517-4CC8-BE30-476199FC56F1}"/>
            </a:ext>
          </a:extLst>
        </xdr:cNvPr>
        <xdr:cNvSpPr txBox="1"/>
      </xdr:nvSpPr>
      <xdr:spPr>
        <a:xfrm>
          <a:off x="19992975" y="62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B1923EB5-1397-439B-8B9A-A07750843768}"/>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CF755494-E2D3-420C-847D-0DCD166D4BFB}"/>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17896CC1-6F87-4B5B-A08D-62217090A022}"/>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C06CD2E6-E002-48DE-B016-6ECC506EDEF9}"/>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A567D79F-4431-41ED-8B25-92845EB379A0}"/>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DDB454E-E8EE-467F-97D1-1F8D56AAEE7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D39112C-C4AA-4032-9507-3609CBD4629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D87B33B-BC04-47C0-87B1-24EB5BC2ADE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5C1D243-C491-4583-803A-E9BB6ACAD3E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C1C62D0-8CC6-4D2C-9DFF-16070521ECE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50546</xdr:rowOff>
    </xdr:from>
    <xdr:to>
      <xdr:col>116</xdr:col>
      <xdr:colOff>114300</xdr:colOff>
      <xdr:row>40</xdr:row>
      <xdr:rowOff>152146</xdr:rowOff>
    </xdr:to>
    <xdr:sp macro="" textlink="">
      <xdr:nvSpPr>
        <xdr:cNvPr id="489" name="楕円 488">
          <a:extLst>
            <a:ext uri="{FF2B5EF4-FFF2-40B4-BE49-F238E27FC236}">
              <a16:creationId xmlns:a16="http://schemas.microsoft.com/office/drawing/2014/main" id="{95E3E634-B06B-4482-AC53-876C27E06506}"/>
            </a:ext>
          </a:extLst>
        </xdr:cNvPr>
        <xdr:cNvSpPr/>
      </xdr:nvSpPr>
      <xdr:spPr>
        <a:xfrm>
          <a:off x="19897725" y="65338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28973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9C0D60B-6DF8-4D4D-B329-226C2DA8CCF2}"/>
            </a:ext>
          </a:extLst>
        </xdr:cNvPr>
        <xdr:cNvSpPr txBox="1"/>
      </xdr:nvSpPr>
      <xdr:spPr>
        <a:xfrm>
          <a:off x="19992975"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91" name="楕円 490">
          <a:extLst>
            <a:ext uri="{FF2B5EF4-FFF2-40B4-BE49-F238E27FC236}">
              <a16:creationId xmlns:a16="http://schemas.microsoft.com/office/drawing/2014/main" id="{F7E41243-BFAD-491B-9454-2FEF24BC73F8}"/>
            </a:ext>
          </a:extLst>
        </xdr:cNvPr>
        <xdr:cNvSpPr/>
      </xdr:nvSpPr>
      <xdr:spPr>
        <a:xfrm>
          <a:off x="19154775" y="65338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101346</xdr:rowOff>
    </xdr:from>
    <xdr:to>
      <xdr:col>116</xdr:col>
      <xdr:colOff>63500</xdr:colOff>
      <xdr:row>40</xdr:row>
      <xdr:rowOff>101346</xdr:rowOff>
    </xdr:to>
    <xdr:cxnSp macro="">
      <xdr:nvCxnSpPr>
        <xdr:cNvPr id="492" name="直線コネクタ 491">
          <a:extLst>
            <a:ext uri="{FF2B5EF4-FFF2-40B4-BE49-F238E27FC236}">
              <a16:creationId xmlns:a16="http://schemas.microsoft.com/office/drawing/2014/main" id="{9A2D26D2-29D0-4F9C-A9F0-9E77A45D2261}"/>
            </a:ext>
          </a:extLst>
        </xdr:cNvPr>
        <xdr:cNvCxnSpPr/>
      </xdr:nvCxnSpPr>
      <xdr:spPr>
        <a:xfrm>
          <a:off x="19202400" y="659104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52832</xdr:rowOff>
    </xdr:from>
    <xdr:to>
      <xdr:col>107</xdr:col>
      <xdr:colOff>101600</xdr:colOff>
      <xdr:row>40</xdr:row>
      <xdr:rowOff>154432</xdr:rowOff>
    </xdr:to>
    <xdr:sp macro="" textlink="">
      <xdr:nvSpPr>
        <xdr:cNvPr id="493" name="楕円 492">
          <a:extLst>
            <a:ext uri="{FF2B5EF4-FFF2-40B4-BE49-F238E27FC236}">
              <a16:creationId xmlns:a16="http://schemas.microsoft.com/office/drawing/2014/main" id="{263A9B4A-ED5A-489F-AE1E-2DFCAACD82B9}"/>
            </a:ext>
          </a:extLst>
        </xdr:cNvPr>
        <xdr:cNvSpPr/>
      </xdr:nvSpPr>
      <xdr:spPr>
        <a:xfrm>
          <a:off x="18345150" y="65361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101346</xdr:rowOff>
    </xdr:from>
    <xdr:to>
      <xdr:col>111</xdr:col>
      <xdr:colOff>177800</xdr:colOff>
      <xdr:row>40</xdr:row>
      <xdr:rowOff>103632</xdr:rowOff>
    </xdr:to>
    <xdr:cxnSp macro="">
      <xdr:nvCxnSpPr>
        <xdr:cNvPr id="494" name="直線コネクタ 493">
          <a:extLst>
            <a:ext uri="{FF2B5EF4-FFF2-40B4-BE49-F238E27FC236}">
              <a16:creationId xmlns:a16="http://schemas.microsoft.com/office/drawing/2014/main" id="{B3CF4FBA-CB0F-4549-80AE-802187CC2B2E}"/>
            </a:ext>
          </a:extLst>
        </xdr:cNvPr>
        <xdr:cNvCxnSpPr/>
      </xdr:nvCxnSpPr>
      <xdr:spPr>
        <a:xfrm flipV="1">
          <a:off x="18392775" y="6591046"/>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52832</xdr:rowOff>
    </xdr:from>
    <xdr:to>
      <xdr:col>102</xdr:col>
      <xdr:colOff>165100</xdr:colOff>
      <xdr:row>40</xdr:row>
      <xdr:rowOff>154432</xdr:rowOff>
    </xdr:to>
    <xdr:sp macro="" textlink="">
      <xdr:nvSpPr>
        <xdr:cNvPr id="495" name="楕円 494">
          <a:extLst>
            <a:ext uri="{FF2B5EF4-FFF2-40B4-BE49-F238E27FC236}">
              <a16:creationId xmlns:a16="http://schemas.microsoft.com/office/drawing/2014/main" id="{E1F6F3E0-8777-48D0-92EF-EF28AC0B3ED7}"/>
            </a:ext>
          </a:extLst>
        </xdr:cNvPr>
        <xdr:cNvSpPr/>
      </xdr:nvSpPr>
      <xdr:spPr>
        <a:xfrm>
          <a:off x="17554575" y="65361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103632</xdr:rowOff>
    </xdr:from>
    <xdr:to>
      <xdr:col>107</xdr:col>
      <xdr:colOff>50800</xdr:colOff>
      <xdr:row>40</xdr:row>
      <xdr:rowOff>103632</xdr:rowOff>
    </xdr:to>
    <xdr:cxnSp macro="">
      <xdr:nvCxnSpPr>
        <xdr:cNvPr id="496" name="直線コネクタ 495">
          <a:extLst>
            <a:ext uri="{FF2B5EF4-FFF2-40B4-BE49-F238E27FC236}">
              <a16:creationId xmlns:a16="http://schemas.microsoft.com/office/drawing/2014/main" id="{F0C00AE9-A940-4BCA-9553-0E8D98AF38CC}"/>
            </a:ext>
          </a:extLst>
        </xdr:cNvPr>
        <xdr:cNvCxnSpPr/>
      </xdr:nvCxnSpPr>
      <xdr:spPr>
        <a:xfrm>
          <a:off x="17602200" y="65933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50546</xdr:rowOff>
    </xdr:from>
    <xdr:to>
      <xdr:col>98</xdr:col>
      <xdr:colOff>38100</xdr:colOff>
      <xdr:row>40</xdr:row>
      <xdr:rowOff>152146</xdr:rowOff>
    </xdr:to>
    <xdr:sp macro="" textlink="">
      <xdr:nvSpPr>
        <xdr:cNvPr id="497" name="楕円 496">
          <a:extLst>
            <a:ext uri="{FF2B5EF4-FFF2-40B4-BE49-F238E27FC236}">
              <a16:creationId xmlns:a16="http://schemas.microsoft.com/office/drawing/2014/main" id="{64E5BFAC-A026-43E7-A16B-D82197DAAE9C}"/>
            </a:ext>
          </a:extLst>
        </xdr:cNvPr>
        <xdr:cNvSpPr/>
      </xdr:nvSpPr>
      <xdr:spPr>
        <a:xfrm>
          <a:off x="16754475" y="65338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101346</xdr:rowOff>
    </xdr:from>
    <xdr:to>
      <xdr:col>102</xdr:col>
      <xdr:colOff>114300</xdr:colOff>
      <xdr:row>40</xdr:row>
      <xdr:rowOff>103632</xdr:rowOff>
    </xdr:to>
    <xdr:cxnSp macro="">
      <xdr:nvCxnSpPr>
        <xdr:cNvPr id="498" name="直線コネクタ 497">
          <a:extLst>
            <a:ext uri="{FF2B5EF4-FFF2-40B4-BE49-F238E27FC236}">
              <a16:creationId xmlns:a16="http://schemas.microsoft.com/office/drawing/2014/main" id="{455EFD21-382A-47B9-8A6F-F035102B9985}"/>
            </a:ext>
          </a:extLst>
        </xdr:cNvPr>
        <xdr:cNvCxnSpPr/>
      </xdr:nvCxnSpPr>
      <xdr:spPr>
        <a:xfrm>
          <a:off x="16802100" y="659104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5FBDD063-E97C-43B1-97C3-7CEC9ADBCD4F}"/>
            </a:ext>
          </a:extLst>
        </xdr:cNvPr>
        <xdr:cNvSpPr txBox="1"/>
      </xdr:nvSpPr>
      <xdr:spPr>
        <a:xfrm>
          <a:off x="18983402" y="616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26B3BD28-AADC-47BA-98E0-849D09D64F57}"/>
            </a:ext>
          </a:extLst>
        </xdr:cNvPr>
        <xdr:cNvSpPr txBox="1"/>
      </xdr:nvSpPr>
      <xdr:spPr>
        <a:xfrm>
          <a:off x="18183302"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65FBE0F2-A714-42B1-ACA3-842E2CA788C3}"/>
            </a:ext>
          </a:extLst>
        </xdr:cNvPr>
        <xdr:cNvSpPr txBox="1"/>
      </xdr:nvSpPr>
      <xdr:spPr>
        <a:xfrm>
          <a:off x="17383202" y="612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AB9D56D0-0B0B-4D4A-B35F-10A0FF0FCD02}"/>
            </a:ext>
          </a:extLst>
        </xdr:cNvPr>
        <xdr:cNvSpPr txBox="1"/>
      </xdr:nvSpPr>
      <xdr:spPr>
        <a:xfrm>
          <a:off x="16592627" y="61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8A097E59-7EBF-4BB9-BE02-4A69B53A01CE}"/>
            </a:ext>
          </a:extLst>
        </xdr:cNvPr>
        <xdr:cNvSpPr txBox="1"/>
      </xdr:nvSpPr>
      <xdr:spPr>
        <a:xfrm>
          <a:off x="18983402"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145559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E5868D56-668C-4AB4-9E33-2E0276382B90}"/>
            </a:ext>
          </a:extLst>
        </xdr:cNvPr>
        <xdr:cNvSpPr txBox="1"/>
      </xdr:nvSpPr>
      <xdr:spPr>
        <a:xfrm>
          <a:off x="181833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145559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1A6E98AF-C3D2-48C8-B69C-E04E85F276EA}"/>
            </a:ext>
          </a:extLst>
        </xdr:cNvPr>
        <xdr:cNvSpPr txBox="1"/>
      </xdr:nvSpPr>
      <xdr:spPr>
        <a:xfrm>
          <a:off x="173832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143273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40F38EB4-93D1-49D0-8114-D5D8D07039BA}"/>
            </a:ext>
          </a:extLst>
        </xdr:cNvPr>
        <xdr:cNvSpPr txBox="1"/>
      </xdr:nvSpPr>
      <xdr:spPr>
        <a:xfrm>
          <a:off x="165926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A4EB3382-3A9C-42D6-A89C-21C97D25E27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E88B83B8-E564-4017-92D2-812773E4BB5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53E7522B-A019-4296-8EE9-FC96E1E3230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38B490CA-273A-4EF8-8ADD-D18CCA18B98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F312E0A5-5F1F-4EE3-8EB2-F19840566DA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943A76B8-E683-44F4-BDC3-8EAD5A6872F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57D439FD-9D97-455E-8300-E2BBC9645AB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58C5FA05-9EB2-4918-80AC-2E9C28A1136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AABDFED7-BC9F-4CB7-866D-6A8812CE956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B48B0560-224E-4D9B-9F4A-D6EEF51E6A2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82D7238-1299-4B16-9CE1-6F4D9822BA4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D8ADB3E9-5D6D-427B-A043-A3732D2502C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53D3F380-6473-4395-B0DA-19CCD383E9A2}"/>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90FFB08E-403C-46D7-B776-1F91C62D8603}"/>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51712F2C-DD09-401E-B349-091041242B6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A2C62915-7094-42D4-8A12-A61C52834BB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21C9FB8C-B06B-47B5-AB89-A4F33E9BC57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401BF938-BAE5-44FD-8F92-5863C6B2314E}"/>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3543AF1B-7B20-4B4D-ACB5-811743E6FFE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372B5FE4-CF39-48CA-A892-7AE8C8B1C84E}"/>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C5F54D51-2CCD-4280-86DB-7CE9767055C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5BF8EE4A-7623-421A-91AF-505D11D8AA1F}"/>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50485389-A776-4260-B906-F8586CCE568D}"/>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E9313902-598A-410C-ADB2-5CEAA2A6A1A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9D04BA1C-9C74-45EE-89EF-A1FDB7E31BE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4EC4E09D-D6AE-4246-841B-F7FE8E4D335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D7EA41AF-59F7-4C86-B2A1-159D3EC85793}"/>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46575E1-9487-4E98-AF44-3001BA040742}"/>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140C1A90-851E-4CC1-9F8D-4B53F3E0EC95}"/>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EDE382F3-3A86-4EE5-AED0-0372AE646D51}"/>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86E71D2D-D0CB-473C-9B54-BA9D8E9D76B5}"/>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6F9CED07-F647-41B8-8E56-DC8BBE803A31}"/>
            </a:ext>
          </a:extLst>
        </xdr:cNvPr>
        <xdr:cNvSpPr txBox="1"/>
      </xdr:nvSpPr>
      <xdr:spPr>
        <a:xfrm>
          <a:off x="14735175" y="956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D57BBE1D-58A1-496E-8C02-1622DAE9285F}"/>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D73BF4CD-B660-4EE5-9A93-FC42A08767E1}"/>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0FA4A8D7-9904-4D30-800D-97DE6A464FD4}"/>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BFB8CD97-2E8C-445F-A7E0-68BAB0FC38CA}"/>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699149BC-E143-47CA-836C-1409CB148E35}"/>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6D46106-123B-4E6E-8028-5F53A7968C3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F5C7FD5-2067-47F8-AB6E-72C40D47C18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B3E136F-8135-4369-8242-DDE42E96E10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DE845BF-FB5D-49B7-BBD0-59B75082ED9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E428E8F-1DA9-4BE4-9264-3EF137F5E05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549" name="楕円 548">
          <a:extLst>
            <a:ext uri="{FF2B5EF4-FFF2-40B4-BE49-F238E27FC236}">
              <a16:creationId xmlns:a16="http://schemas.microsoft.com/office/drawing/2014/main" id="{756A893C-EFB2-4B68-8710-AC3158D95A3D}"/>
            </a:ext>
          </a:extLst>
        </xdr:cNvPr>
        <xdr:cNvSpPr/>
      </xdr:nvSpPr>
      <xdr:spPr>
        <a:xfrm>
          <a:off x="14649450" y="993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B23F170A-56E4-4D81-B225-65577E2B93EA}"/>
            </a:ext>
          </a:extLst>
        </xdr:cNvPr>
        <xdr:cNvSpPr txBox="1"/>
      </xdr:nvSpPr>
      <xdr:spPr>
        <a:xfrm>
          <a:off x="14735175"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168003</xdr:rowOff>
    </xdr:from>
    <xdr:to>
      <xdr:col>81</xdr:col>
      <xdr:colOff>101600</xdr:colOff>
      <xdr:row>61</xdr:row>
      <xdr:rowOff>98153</xdr:rowOff>
    </xdr:to>
    <xdr:sp macro="" textlink="">
      <xdr:nvSpPr>
        <xdr:cNvPr id="551" name="楕円 550">
          <a:extLst>
            <a:ext uri="{FF2B5EF4-FFF2-40B4-BE49-F238E27FC236}">
              <a16:creationId xmlns:a16="http://schemas.microsoft.com/office/drawing/2014/main" id="{87B03220-4B4B-45F4-A967-A86D83741346}"/>
            </a:ext>
          </a:extLst>
        </xdr:cNvPr>
        <xdr:cNvSpPr/>
      </xdr:nvSpPr>
      <xdr:spPr>
        <a:xfrm>
          <a:off x="13887450" y="98898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47353</xdr:rowOff>
    </xdr:from>
    <xdr:to>
      <xdr:col>85</xdr:col>
      <xdr:colOff>127000</xdr:colOff>
      <xdr:row>61</xdr:row>
      <xdr:rowOff>96338</xdr:rowOff>
    </xdr:to>
    <xdr:cxnSp macro="">
      <xdr:nvCxnSpPr>
        <xdr:cNvPr id="552" name="直線コネクタ 551">
          <a:extLst>
            <a:ext uri="{FF2B5EF4-FFF2-40B4-BE49-F238E27FC236}">
              <a16:creationId xmlns:a16="http://schemas.microsoft.com/office/drawing/2014/main" id="{BEA74AB5-6840-4502-804F-0421DD740B15}"/>
            </a:ext>
          </a:extLst>
        </xdr:cNvPr>
        <xdr:cNvCxnSpPr/>
      </xdr:nvCxnSpPr>
      <xdr:spPr>
        <a:xfrm>
          <a:off x="13935075" y="9937478"/>
          <a:ext cx="762000" cy="4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119017</xdr:rowOff>
    </xdr:from>
    <xdr:to>
      <xdr:col>76</xdr:col>
      <xdr:colOff>165100</xdr:colOff>
      <xdr:row>61</xdr:row>
      <xdr:rowOff>49167</xdr:rowOff>
    </xdr:to>
    <xdr:sp macro="" textlink="">
      <xdr:nvSpPr>
        <xdr:cNvPr id="553" name="楕円 552">
          <a:extLst>
            <a:ext uri="{FF2B5EF4-FFF2-40B4-BE49-F238E27FC236}">
              <a16:creationId xmlns:a16="http://schemas.microsoft.com/office/drawing/2014/main" id="{42E6A8AF-6942-486C-B879-1BC2B0169814}"/>
            </a:ext>
          </a:extLst>
        </xdr:cNvPr>
        <xdr:cNvSpPr/>
      </xdr:nvSpPr>
      <xdr:spPr>
        <a:xfrm>
          <a:off x="13096875" y="98472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169817</xdr:rowOff>
    </xdr:from>
    <xdr:to>
      <xdr:col>81</xdr:col>
      <xdr:colOff>50800</xdr:colOff>
      <xdr:row>61</xdr:row>
      <xdr:rowOff>47353</xdr:rowOff>
    </xdr:to>
    <xdr:cxnSp macro="">
      <xdr:nvCxnSpPr>
        <xdr:cNvPr id="554" name="直線コネクタ 553">
          <a:extLst>
            <a:ext uri="{FF2B5EF4-FFF2-40B4-BE49-F238E27FC236}">
              <a16:creationId xmlns:a16="http://schemas.microsoft.com/office/drawing/2014/main" id="{FBD9CB2A-BFC3-4FD0-9D8C-4B1B58AB906C}"/>
            </a:ext>
          </a:extLst>
        </xdr:cNvPr>
        <xdr:cNvCxnSpPr/>
      </xdr:nvCxnSpPr>
      <xdr:spPr>
        <a:xfrm>
          <a:off x="13144500" y="9885317"/>
          <a:ext cx="790575" cy="5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70031</xdr:rowOff>
    </xdr:from>
    <xdr:to>
      <xdr:col>72</xdr:col>
      <xdr:colOff>38100</xdr:colOff>
      <xdr:row>61</xdr:row>
      <xdr:rowOff>181</xdr:rowOff>
    </xdr:to>
    <xdr:sp macro="" textlink="">
      <xdr:nvSpPr>
        <xdr:cNvPr id="555" name="楕円 554">
          <a:extLst>
            <a:ext uri="{FF2B5EF4-FFF2-40B4-BE49-F238E27FC236}">
              <a16:creationId xmlns:a16="http://schemas.microsoft.com/office/drawing/2014/main" id="{5375E1D0-6437-452A-939A-84CE8F640218}"/>
            </a:ext>
          </a:extLst>
        </xdr:cNvPr>
        <xdr:cNvSpPr/>
      </xdr:nvSpPr>
      <xdr:spPr>
        <a:xfrm>
          <a:off x="12296775" y="97918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120831</xdr:rowOff>
    </xdr:from>
    <xdr:to>
      <xdr:col>76</xdr:col>
      <xdr:colOff>114300</xdr:colOff>
      <xdr:row>60</xdr:row>
      <xdr:rowOff>169817</xdr:rowOff>
    </xdr:to>
    <xdr:cxnSp macro="">
      <xdr:nvCxnSpPr>
        <xdr:cNvPr id="556" name="直線コネクタ 555">
          <a:extLst>
            <a:ext uri="{FF2B5EF4-FFF2-40B4-BE49-F238E27FC236}">
              <a16:creationId xmlns:a16="http://schemas.microsoft.com/office/drawing/2014/main" id="{472A70EB-BC1F-45CF-AD9D-F6644C5AEF93}"/>
            </a:ext>
          </a:extLst>
        </xdr:cNvPr>
        <xdr:cNvCxnSpPr/>
      </xdr:nvCxnSpPr>
      <xdr:spPr>
        <a:xfrm>
          <a:off x="12344400" y="9849031"/>
          <a:ext cx="800100"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30843</xdr:rowOff>
    </xdr:from>
    <xdr:to>
      <xdr:col>67</xdr:col>
      <xdr:colOff>101600</xdr:colOff>
      <xdr:row>60</xdr:row>
      <xdr:rowOff>132443</xdr:rowOff>
    </xdr:to>
    <xdr:sp macro="" textlink="">
      <xdr:nvSpPr>
        <xdr:cNvPr id="557" name="楕円 556">
          <a:extLst>
            <a:ext uri="{FF2B5EF4-FFF2-40B4-BE49-F238E27FC236}">
              <a16:creationId xmlns:a16="http://schemas.microsoft.com/office/drawing/2014/main" id="{81E00C31-C6D7-489F-B96C-808A70248EF5}"/>
            </a:ext>
          </a:extLst>
        </xdr:cNvPr>
        <xdr:cNvSpPr/>
      </xdr:nvSpPr>
      <xdr:spPr>
        <a:xfrm>
          <a:off x="11487150" y="97526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81643</xdr:rowOff>
    </xdr:from>
    <xdr:to>
      <xdr:col>71</xdr:col>
      <xdr:colOff>177800</xdr:colOff>
      <xdr:row>60</xdr:row>
      <xdr:rowOff>120831</xdr:rowOff>
    </xdr:to>
    <xdr:cxnSp macro="">
      <xdr:nvCxnSpPr>
        <xdr:cNvPr id="558" name="直線コネクタ 557">
          <a:extLst>
            <a:ext uri="{FF2B5EF4-FFF2-40B4-BE49-F238E27FC236}">
              <a16:creationId xmlns:a16="http://schemas.microsoft.com/office/drawing/2014/main" id="{A9AD72DA-3908-48F3-9CF8-78F37D8578ED}"/>
            </a:ext>
          </a:extLst>
        </xdr:cNvPr>
        <xdr:cNvCxnSpPr/>
      </xdr:nvCxnSpPr>
      <xdr:spPr>
        <a:xfrm>
          <a:off x="11534775" y="9809843"/>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1808EA3F-5C47-4F47-A73A-90B81B6FA6DA}"/>
            </a:ext>
          </a:extLst>
        </xdr:cNvPr>
        <xdr:cNvSpPr txBox="1"/>
      </xdr:nvSpPr>
      <xdr:spPr>
        <a:xfrm>
          <a:off x="13745219" y="944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06C01819-443D-4BDE-A05F-F6E658A8BF9A}"/>
            </a:ext>
          </a:extLst>
        </xdr:cNvPr>
        <xdr:cNvSpPr txBox="1"/>
      </xdr:nvSpPr>
      <xdr:spPr>
        <a:xfrm>
          <a:off x="12964169" y="941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04D3E5C3-C118-46B2-BECC-40ABB007AF62}"/>
            </a:ext>
          </a:extLst>
        </xdr:cNvPr>
        <xdr:cNvSpPr txBox="1"/>
      </xdr:nvSpPr>
      <xdr:spPr>
        <a:xfrm>
          <a:off x="12164069"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8EB1CBD9-40E9-437D-A702-2D35B4FD11EE}"/>
            </a:ext>
          </a:extLst>
        </xdr:cNvPr>
        <xdr:cNvSpPr txBox="1"/>
      </xdr:nvSpPr>
      <xdr:spPr>
        <a:xfrm>
          <a:off x="11354444" y="93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89280</xdr:rowOff>
    </xdr:from>
    <xdr:ext cx="405111" cy="259045"/>
    <xdr:sp macro="" textlink="">
      <xdr:nvSpPr>
        <xdr:cNvPr id="563" name="n_1mainValue【学校施設】&#10;有形固定資産減価償却率">
          <a:extLst>
            <a:ext uri="{FF2B5EF4-FFF2-40B4-BE49-F238E27FC236}">
              <a16:creationId xmlns:a16="http://schemas.microsoft.com/office/drawing/2014/main" id="{F11A0419-8D50-4A62-AADE-BA74BBEF904C}"/>
            </a:ext>
          </a:extLst>
        </xdr:cNvPr>
        <xdr:cNvSpPr txBox="1"/>
      </xdr:nvSpPr>
      <xdr:spPr>
        <a:xfrm>
          <a:off x="13745219"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40294</xdr:rowOff>
    </xdr:from>
    <xdr:ext cx="405111" cy="259045"/>
    <xdr:sp macro="" textlink="">
      <xdr:nvSpPr>
        <xdr:cNvPr id="564" name="n_2mainValue【学校施設】&#10;有形固定資産減価償却率">
          <a:extLst>
            <a:ext uri="{FF2B5EF4-FFF2-40B4-BE49-F238E27FC236}">
              <a16:creationId xmlns:a16="http://schemas.microsoft.com/office/drawing/2014/main" id="{F7404EC3-21AE-4A39-9924-AC4AE84490D6}"/>
            </a:ext>
          </a:extLst>
        </xdr:cNvPr>
        <xdr:cNvSpPr txBox="1"/>
      </xdr:nvSpPr>
      <xdr:spPr>
        <a:xfrm>
          <a:off x="12964169"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162758</xdr:rowOff>
    </xdr:from>
    <xdr:ext cx="405111" cy="259045"/>
    <xdr:sp macro="" textlink="">
      <xdr:nvSpPr>
        <xdr:cNvPr id="565" name="n_3mainValue【学校施設】&#10;有形固定資産減価償却率">
          <a:extLst>
            <a:ext uri="{FF2B5EF4-FFF2-40B4-BE49-F238E27FC236}">
              <a16:creationId xmlns:a16="http://schemas.microsoft.com/office/drawing/2014/main" id="{13BDB638-9A43-461B-8142-90846E438334}"/>
            </a:ext>
          </a:extLst>
        </xdr:cNvPr>
        <xdr:cNvSpPr txBox="1"/>
      </xdr:nvSpPr>
      <xdr:spPr>
        <a:xfrm>
          <a:off x="12164069" y="988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123570</xdr:rowOff>
    </xdr:from>
    <xdr:ext cx="405111" cy="259045"/>
    <xdr:sp macro="" textlink="">
      <xdr:nvSpPr>
        <xdr:cNvPr id="566" name="n_4mainValue【学校施設】&#10;有形固定資産減価償却率">
          <a:extLst>
            <a:ext uri="{FF2B5EF4-FFF2-40B4-BE49-F238E27FC236}">
              <a16:creationId xmlns:a16="http://schemas.microsoft.com/office/drawing/2014/main" id="{C6DD6C63-5650-4C00-AFB8-7BE0D00BDABC}"/>
            </a:ext>
          </a:extLst>
        </xdr:cNvPr>
        <xdr:cNvSpPr txBox="1"/>
      </xdr:nvSpPr>
      <xdr:spPr>
        <a:xfrm>
          <a:off x="11354444" y="985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3E425285-C28A-4907-8A2F-9E4B7468393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1B5F591-F4B9-402B-9A00-E4ACA04ECAB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FFDF2951-2FCC-4A39-BF0C-5051B72DBDB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D62D8BEB-76CA-4B64-91C3-765AA3FC6DC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B1B9B207-B223-45DD-9C64-7039CC827AB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976FA823-67DC-4B63-B016-7D66CE8B8FE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A14DF6E-150F-4F44-8458-4C53A7A33B7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50F35901-4E77-4547-9E08-AC84C6DE2AD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F207ADB1-1A24-4CC3-A1F9-7CD1259C9B9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1C47F91-C10C-4DF0-B9B6-AE37072A122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ACC61303-4055-4D73-AC04-B76EC9B625A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634560F0-9830-41E9-BF8A-153E1DFA44D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49245B22-C5FA-40E7-811D-539B1D60AE8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58AA0ACD-7BFD-42E7-95B4-7A2B687BC2EB}"/>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BF95F3C9-F37C-4C47-8D11-7B4CA6632DF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07F84688-BE9E-40D7-964B-6370239CF003}"/>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6A6C32B5-D221-4B56-B9E7-63170812CB53}"/>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90DFE54E-DADF-4A46-B9A6-C5734F67B432}"/>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A1C9A2A-A4D5-4442-AD67-1FA408863BD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FFF2086C-C922-4761-B38E-103E2E3513B9}"/>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1264101-FA2F-4514-97B1-354D7B2D737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B8B01BC9-7F61-4686-BFE4-F2ADC554306A}"/>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33E7410E-4F87-4BD8-B8EE-17BC63AA9210}"/>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2EAF7375-BF6B-4813-8598-FAF8324D68F0}"/>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FDAAF90A-3EA3-4BDA-BD6E-CB3BA3B7FF36}"/>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AAB5AA0F-4595-4EAE-B41D-6CCEAFA89EA3}"/>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7B3BBB61-4DC9-4B1D-A89F-A526D713C936}"/>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BA7C163-E584-4F42-84BF-9E717400ED0E}"/>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95B9A1A9-5B35-4920-ACE5-EF76FCEF224B}"/>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E1AC030C-E997-4DE5-9675-A53DF37367F8}"/>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87BD10EC-1212-4A33-B8E4-6B97255420F6}"/>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00032351-8A86-4332-A955-263EEEE4EAAD}"/>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4CD5BBB-A418-4E13-B04C-7475DBC6FFD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A3EE3E3-79C6-46CE-9C63-FA261CFB1C5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D5A3505-CAE0-438C-9F28-05199F2CE9F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FA7672D-E5AA-4AA8-8985-04CEE3AA3BD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F2B61E9-82FD-4854-9ABB-60F0977AB4C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114309</xdr:rowOff>
    </xdr:from>
    <xdr:to>
      <xdr:col>116</xdr:col>
      <xdr:colOff>114300</xdr:colOff>
      <xdr:row>64</xdr:row>
      <xdr:rowOff>44459</xdr:rowOff>
    </xdr:to>
    <xdr:sp macro="" textlink="">
      <xdr:nvSpPr>
        <xdr:cNvPr id="604" name="楕円 603">
          <a:extLst>
            <a:ext uri="{FF2B5EF4-FFF2-40B4-BE49-F238E27FC236}">
              <a16:creationId xmlns:a16="http://schemas.microsoft.com/office/drawing/2014/main" id="{781A835E-3190-432C-BE8D-489F3B471C64}"/>
            </a:ext>
          </a:extLst>
        </xdr:cNvPr>
        <xdr:cNvSpPr/>
      </xdr:nvSpPr>
      <xdr:spPr>
        <a:xfrm>
          <a:off x="19897725" y="103251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559F60A0-1AE5-4549-BF43-943253925430}"/>
            </a:ext>
          </a:extLst>
        </xdr:cNvPr>
        <xdr:cNvSpPr txBox="1"/>
      </xdr:nvSpPr>
      <xdr:spPr>
        <a:xfrm>
          <a:off x="19992975" y="1027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114318</xdr:rowOff>
    </xdr:from>
    <xdr:to>
      <xdr:col>112</xdr:col>
      <xdr:colOff>38100</xdr:colOff>
      <xdr:row>64</xdr:row>
      <xdr:rowOff>44468</xdr:rowOff>
    </xdr:to>
    <xdr:sp macro="" textlink="">
      <xdr:nvSpPr>
        <xdr:cNvPr id="606" name="楕円 605">
          <a:extLst>
            <a:ext uri="{FF2B5EF4-FFF2-40B4-BE49-F238E27FC236}">
              <a16:creationId xmlns:a16="http://schemas.microsoft.com/office/drawing/2014/main" id="{1C3905CD-4618-43B4-BAF5-FB174D074526}"/>
            </a:ext>
          </a:extLst>
        </xdr:cNvPr>
        <xdr:cNvSpPr/>
      </xdr:nvSpPr>
      <xdr:spPr>
        <a:xfrm>
          <a:off x="19154775" y="103251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165109</xdr:rowOff>
    </xdr:from>
    <xdr:to>
      <xdr:col>116</xdr:col>
      <xdr:colOff>63500</xdr:colOff>
      <xdr:row>63</xdr:row>
      <xdr:rowOff>165118</xdr:rowOff>
    </xdr:to>
    <xdr:cxnSp macro="">
      <xdr:nvCxnSpPr>
        <xdr:cNvPr id="607" name="直線コネクタ 606">
          <a:extLst>
            <a:ext uri="{FF2B5EF4-FFF2-40B4-BE49-F238E27FC236}">
              <a16:creationId xmlns:a16="http://schemas.microsoft.com/office/drawing/2014/main" id="{7C0BBBA7-5711-4A21-8A11-1A71990DC07B}"/>
            </a:ext>
          </a:extLst>
        </xdr:cNvPr>
        <xdr:cNvCxnSpPr/>
      </xdr:nvCxnSpPr>
      <xdr:spPr>
        <a:xfrm flipV="1">
          <a:off x="19202400" y="10372734"/>
          <a:ext cx="752475"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114336</xdr:rowOff>
    </xdr:from>
    <xdr:to>
      <xdr:col>107</xdr:col>
      <xdr:colOff>101600</xdr:colOff>
      <xdr:row>64</xdr:row>
      <xdr:rowOff>44486</xdr:rowOff>
    </xdr:to>
    <xdr:sp macro="" textlink="">
      <xdr:nvSpPr>
        <xdr:cNvPr id="608" name="楕円 607">
          <a:extLst>
            <a:ext uri="{FF2B5EF4-FFF2-40B4-BE49-F238E27FC236}">
              <a16:creationId xmlns:a16="http://schemas.microsoft.com/office/drawing/2014/main" id="{61EBC184-2FC0-424D-893E-903B83CB55B8}"/>
            </a:ext>
          </a:extLst>
        </xdr:cNvPr>
        <xdr:cNvSpPr/>
      </xdr:nvSpPr>
      <xdr:spPr>
        <a:xfrm>
          <a:off x="18345150" y="103251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165118</xdr:rowOff>
    </xdr:from>
    <xdr:to>
      <xdr:col>111</xdr:col>
      <xdr:colOff>177800</xdr:colOff>
      <xdr:row>63</xdr:row>
      <xdr:rowOff>165136</xdr:rowOff>
    </xdr:to>
    <xdr:cxnSp macro="">
      <xdr:nvCxnSpPr>
        <xdr:cNvPr id="609" name="直線コネクタ 608">
          <a:extLst>
            <a:ext uri="{FF2B5EF4-FFF2-40B4-BE49-F238E27FC236}">
              <a16:creationId xmlns:a16="http://schemas.microsoft.com/office/drawing/2014/main" id="{9C5F830E-F8F8-444E-AB52-FA435E84436C}"/>
            </a:ext>
          </a:extLst>
        </xdr:cNvPr>
        <xdr:cNvCxnSpPr/>
      </xdr:nvCxnSpPr>
      <xdr:spPr>
        <a:xfrm flipV="1">
          <a:off x="18392775" y="10372743"/>
          <a:ext cx="809625"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114336</xdr:rowOff>
    </xdr:from>
    <xdr:to>
      <xdr:col>102</xdr:col>
      <xdr:colOff>165100</xdr:colOff>
      <xdr:row>64</xdr:row>
      <xdr:rowOff>44486</xdr:rowOff>
    </xdr:to>
    <xdr:sp macro="" textlink="">
      <xdr:nvSpPr>
        <xdr:cNvPr id="610" name="楕円 609">
          <a:extLst>
            <a:ext uri="{FF2B5EF4-FFF2-40B4-BE49-F238E27FC236}">
              <a16:creationId xmlns:a16="http://schemas.microsoft.com/office/drawing/2014/main" id="{9D26C130-080B-4B5E-949E-8A6E3EEAEDB0}"/>
            </a:ext>
          </a:extLst>
        </xdr:cNvPr>
        <xdr:cNvSpPr/>
      </xdr:nvSpPr>
      <xdr:spPr>
        <a:xfrm>
          <a:off x="17554575" y="103251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165136</xdr:rowOff>
    </xdr:from>
    <xdr:to>
      <xdr:col>107</xdr:col>
      <xdr:colOff>50800</xdr:colOff>
      <xdr:row>63</xdr:row>
      <xdr:rowOff>165136</xdr:rowOff>
    </xdr:to>
    <xdr:cxnSp macro="">
      <xdr:nvCxnSpPr>
        <xdr:cNvPr id="611" name="直線コネクタ 610">
          <a:extLst>
            <a:ext uri="{FF2B5EF4-FFF2-40B4-BE49-F238E27FC236}">
              <a16:creationId xmlns:a16="http://schemas.microsoft.com/office/drawing/2014/main" id="{F96375F2-E795-4AC0-8FBD-21C73951AE67}"/>
            </a:ext>
          </a:extLst>
        </xdr:cNvPr>
        <xdr:cNvCxnSpPr/>
      </xdr:nvCxnSpPr>
      <xdr:spPr>
        <a:xfrm>
          <a:off x="17602200" y="1037276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114313</xdr:rowOff>
    </xdr:from>
    <xdr:to>
      <xdr:col>98</xdr:col>
      <xdr:colOff>38100</xdr:colOff>
      <xdr:row>64</xdr:row>
      <xdr:rowOff>44463</xdr:rowOff>
    </xdr:to>
    <xdr:sp macro="" textlink="">
      <xdr:nvSpPr>
        <xdr:cNvPr id="612" name="楕円 611">
          <a:extLst>
            <a:ext uri="{FF2B5EF4-FFF2-40B4-BE49-F238E27FC236}">
              <a16:creationId xmlns:a16="http://schemas.microsoft.com/office/drawing/2014/main" id="{5760758A-333A-4B78-BA51-D58F2E1E82F9}"/>
            </a:ext>
          </a:extLst>
        </xdr:cNvPr>
        <xdr:cNvSpPr/>
      </xdr:nvSpPr>
      <xdr:spPr>
        <a:xfrm>
          <a:off x="16754475" y="103251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165113</xdr:rowOff>
    </xdr:from>
    <xdr:to>
      <xdr:col>102</xdr:col>
      <xdr:colOff>114300</xdr:colOff>
      <xdr:row>63</xdr:row>
      <xdr:rowOff>165136</xdr:rowOff>
    </xdr:to>
    <xdr:cxnSp macro="">
      <xdr:nvCxnSpPr>
        <xdr:cNvPr id="613" name="直線コネクタ 612">
          <a:extLst>
            <a:ext uri="{FF2B5EF4-FFF2-40B4-BE49-F238E27FC236}">
              <a16:creationId xmlns:a16="http://schemas.microsoft.com/office/drawing/2014/main" id="{F59B4AE3-D990-43B6-8360-75640FD43F73}"/>
            </a:ext>
          </a:extLst>
        </xdr:cNvPr>
        <xdr:cNvCxnSpPr/>
      </xdr:nvCxnSpPr>
      <xdr:spPr>
        <a:xfrm>
          <a:off x="16802100" y="10372738"/>
          <a:ext cx="8001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B1AC904B-C9CF-48BF-ABCA-4CBE82A40FA9}"/>
            </a:ext>
          </a:extLst>
        </xdr:cNvPr>
        <xdr:cNvSpPr txBox="1"/>
      </xdr:nvSpPr>
      <xdr:spPr>
        <a:xfrm>
          <a:off x="18983402" y="101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653A548C-D5C1-40A4-923E-4616C8FE0AD0}"/>
            </a:ext>
          </a:extLst>
        </xdr:cNvPr>
        <xdr:cNvSpPr txBox="1"/>
      </xdr:nvSpPr>
      <xdr:spPr>
        <a:xfrm>
          <a:off x="18183302"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3507BEE0-5F9C-46B5-95FB-A8F7EB6B1532}"/>
            </a:ext>
          </a:extLst>
        </xdr:cNvPr>
        <xdr:cNvSpPr txBox="1"/>
      </xdr:nvSpPr>
      <xdr:spPr>
        <a:xfrm>
          <a:off x="17383202" y="101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78F5A6EE-3EA0-4A0E-8FC8-F1CCE10521BE}"/>
            </a:ext>
          </a:extLst>
        </xdr:cNvPr>
        <xdr:cNvSpPr txBox="1"/>
      </xdr:nvSpPr>
      <xdr:spPr>
        <a:xfrm>
          <a:off x="16592627" y="101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35595</xdr:rowOff>
    </xdr:from>
    <xdr:ext cx="469744" cy="259045"/>
    <xdr:sp macro="" textlink="">
      <xdr:nvSpPr>
        <xdr:cNvPr id="618" name="n_1mainValue【学校施設】&#10;一人当たり面積">
          <a:extLst>
            <a:ext uri="{FF2B5EF4-FFF2-40B4-BE49-F238E27FC236}">
              <a16:creationId xmlns:a16="http://schemas.microsoft.com/office/drawing/2014/main" id="{C4E31009-2D1A-4C29-8ED5-A405595F0E83}"/>
            </a:ext>
          </a:extLst>
        </xdr:cNvPr>
        <xdr:cNvSpPr txBox="1"/>
      </xdr:nvSpPr>
      <xdr:spPr>
        <a:xfrm>
          <a:off x="18983402" y="1040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35613</xdr:rowOff>
    </xdr:from>
    <xdr:ext cx="469744" cy="259045"/>
    <xdr:sp macro="" textlink="">
      <xdr:nvSpPr>
        <xdr:cNvPr id="619" name="n_2mainValue【学校施設】&#10;一人当たり面積">
          <a:extLst>
            <a:ext uri="{FF2B5EF4-FFF2-40B4-BE49-F238E27FC236}">
              <a16:creationId xmlns:a16="http://schemas.microsoft.com/office/drawing/2014/main" id="{43F05EEF-4B05-44E1-B8F8-535378BA82FD}"/>
            </a:ext>
          </a:extLst>
        </xdr:cNvPr>
        <xdr:cNvSpPr txBox="1"/>
      </xdr:nvSpPr>
      <xdr:spPr>
        <a:xfrm>
          <a:off x="18183302" y="104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35613</xdr:rowOff>
    </xdr:from>
    <xdr:ext cx="469744" cy="259045"/>
    <xdr:sp macro="" textlink="">
      <xdr:nvSpPr>
        <xdr:cNvPr id="620" name="n_3mainValue【学校施設】&#10;一人当たり面積">
          <a:extLst>
            <a:ext uri="{FF2B5EF4-FFF2-40B4-BE49-F238E27FC236}">
              <a16:creationId xmlns:a16="http://schemas.microsoft.com/office/drawing/2014/main" id="{8472774B-F658-47A9-AC37-FFD7C7AA66CE}"/>
            </a:ext>
          </a:extLst>
        </xdr:cNvPr>
        <xdr:cNvSpPr txBox="1"/>
      </xdr:nvSpPr>
      <xdr:spPr>
        <a:xfrm>
          <a:off x="17383202" y="104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35590</xdr:rowOff>
    </xdr:from>
    <xdr:ext cx="469744" cy="259045"/>
    <xdr:sp macro="" textlink="">
      <xdr:nvSpPr>
        <xdr:cNvPr id="621" name="n_4mainValue【学校施設】&#10;一人当たり面積">
          <a:extLst>
            <a:ext uri="{FF2B5EF4-FFF2-40B4-BE49-F238E27FC236}">
              <a16:creationId xmlns:a16="http://schemas.microsoft.com/office/drawing/2014/main" id="{95A2D746-B5B1-4AE4-AFDF-D915008C6967}"/>
            </a:ext>
          </a:extLst>
        </xdr:cNvPr>
        <xdr:cNvSpPr txBox="1"/>
      </xdr:nvSpPr>
      <xdr:spPr>
        <a:xfrm>
          <a:off x="16592627" y="1040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D5B959CC-4D25-44C3-A33E-B0B1FEAC88A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CFB28E55-496B-45B7-96C5-98F653C967F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C3B2660C-B3CE-4FED-BEC4-C6F08A20119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9AB92E8-E559-47CC-AC7A-587BA83DFF7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84F4E7AB-5193-456F-8684-A35B0E08F06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740655B-5DCB-4E03-8CDF-E4A93B14613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744294DC-30A4-4F90-83F7-E89B363F946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ECA9614B-EA3B-4C54-A083-28E5B015C72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CBFA2CAD-641B-4BFB-B8FE-9D676334182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EFFD8A8-1BC7-4F36-8A86-90D0E33A5CF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C26BF56-BB03-460D-BF17-209C499146C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B2F6052F-76B1-4B73-B1A4-B482891DC12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54AB7650-5780-4E63-A203-FB32CB3B5BB1}"/>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959C7C2F-4A12-478F-BE06-719D7011C566}"/>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37626D51-78F1-4107-9717-2D64AA064903}"/>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D8EE0DF0-BB3D-42E5-915F-37723FC69BF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91E298F4-5905-465E-B1FD-E16DFB2D5F85}"/>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F64517E8-A4DC-492B-9339-A7A65870A13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676E2579-00A3-41CF-9218-E135034B9913}"/>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1CBF0915-8E31-41C8-A9C8-2BD3D43C6879}"/>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895A0F9F-C552-4AFA-9399-7D26ACBEA3D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556FB15E-CEA2-4C0A-B803-EA48CCC18242}"/>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916FEB04-C0B0-4BE5-90D7-2DDB06B7067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C208E07C-3339-43C0-8C07-9748709ECA7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EFC4885-C07B-4DAD-819A-09A52676D29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B17A4A3B-C6B7-4D27-93D3-4707A34B0368}"/>
            </a:ext>
          </a:extLst>
        </xdr:cNvPr>
        <xdr:cNvCxnSpPr/>
      </xdr:nvCxnSpPr>
      <xdr:spPr>
        <a:xfrm flipV="1">
          <a:off x="14696439" y="12723586"/>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7A57F20E-6C8B-4D39-9B9F-D1A3995FDFDC}"/>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B5D84F5D-BDF5-4225-AB29-8BBB7D0F6E9D}"/>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D5BD7B69-1EC6-4B81-BBE5-D4CA0833ECCB}"/>
            </a:ext>
          </a:extLst>
        </xdr:cNvPr>
        <xdr:cNvSpPr txBox="1"/>
      </xdr:nvSpPr>
      <xdr:spPr>
        <a:xfrm>
          <a:off x="14735175" y="1250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6360E637-60F5-45ED-8684-8493D9A5CCF9}"/>
            </a:ext>
          </a:extLst>
        </xdr:cNvPr>
        <xdr:cNvCxnSpPr/>
      </xdr:nvCxnSpPr>
      <xdr:spPr>
        <a:xfrm>
          <a:off x="14611350" y="12723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652" name="【児童館】&#10;有形固定資産減価償却率平均値テキスト">
          <a:extLst>
            <a:ext uri="{FF2B5EF4-FFF2-40B4-BE49-F238E27FC236}">
              <a16:creationId xmlns:a16="http://schemas.microsoft.com/office/drawing/2014/main" id="{D84DC685-3B9B-4C0C-83B8-E487DC2BEF8A}"/>
            </a:ext>
          </a:extLst>
        </xdr:cNvPr>
        <xdr:cNvSpPr txBox="1"/>
      </xdr:nvSpPr>
      <xdr:spPr>
        <a:xfrm>
          <a:off x="14735175" y="13393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4FE48460-633D-4135-A612-81B3C9F74619}"/>
            </a:ext>
          </a:extLst>
        </xdr:cNvPr>
        <xdr:cNvSpPr/>
      </xdr:nvSpPr>
      <xdr:spPr>
        <a:xfrm>
          <a:off x="14649450" y="13408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4013EF4D-D52D-40F4-A703-9D0F69A02733}"/>
            </a:ext>
          </a:extLst>
        </xdr:cNvPr>
        <xdr:cNvSpPr/>
      </xdr:nvSpPr>
      <xdr:spPr>
        <a:xfrm>
          <a:off x="13887450" y="13371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F1F4A994-F427-4737-90E1-873121879E23}"/>
            </a:ext>
          </a:extLst>
        </xdr:cNvPr>
        <xdr:cNvSpPr/>
      </xdr:nvSpPr>
      <xdr:spPr>
        <a:xfrm>
          <a:off x="13096875" y="134298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BBCC6E16-FAA4-476A-93CF-E3790F6B6000}"/>
            </a:ext>
          </a:extLst>
        </xdr:cNvPr>
        <xdr:cNvSpPr/>
      </xdr:nvSpPr>
      <xdr:spPr>
        <a:xfrm>
          <a:off x="12296775" y="133923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1014F49B-3F4F-40DE-874B-69939D5804D0}"/>
            </a:ext>
          </a:extLst>
        </xdr:cNvPr>
        <xdr:cNvSpPr/>
      </xdr:nvSpPr>
      <xdr:spPr>
        <a:xfrm>
          <a:off x="114871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16A2B41-1637-4F4E-AADD-3793D22AB07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2B387B7-A1D5-4439-841B-8213E5613CA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A9C7DC2-D908-47BC-B993-8FE767B8BC0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6886D94-7702-4755-A8B4-92650771C0F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B227C03-EA62-4722-A4BD-C435E98B12B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36286</xdr:rowOff>
    </xdr:from>
    <xdr:to>
      <xdr:col>85</xdr:col>
      <xdr:colOff>177800</xdr:colOff>
      <xdr:row>81</xdr:row>
      <xdr:rowOff>137886</xdr:rowOff>
    </xdr:to>
    <xdr:sp macro="" textlink="">
      <xdr:nvSpPr>
        <xdr:cNvPr id="663" name="楕円 662">
          <a:extLst>
            <a:ext uri="{FF2B5EF4-FFF2-40B4-BE49-F238E27FC236}">
              <a16:creationId xmlns:a16="http://schemas.microsoft.com/office/drawing/2014/main" id="{76550F22-D611-49AB-AE4D-D553A59277EB}"/>
            </a:ext>
          </a:extLst>
        </xdr:cNvPr>
        <xdr:cNvSpPr/>
      </xdr:nvSpPr>
      <xdr:spPr>
        <a:xfrm>
          <a:off x="14649450" y="13161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59163</xdr:rowOff>
    </xdr:from>
    <xdr:ext cx="405111" cy="259045"/>
    <xdr:sp macro="" textlink="">
      <xdr:nvSpPr>
        <xdr:cNvPr id="664" name="【児童館】&#10;有形固定資産減価償却率該当値テキスト">
          <a:extLst>
            <a:ext uri="{FF2B5EF4-FFF2-40B4-BE49-F238E27FC236}">
              <a16:creationId xmlns:a16="http://schemas.microsoft.com/office/drawing/2014/main" id="{31462A29-2CA8-4359-8994-207CA58E0744}"/>
            </a:ext>
          </a:extLst>
        </xdr:cNvPr>
        <xdr:cNvSpPr txBox="1"/>
      </xdr:nvSpPr>
      <xdr:spPr>
        <a:xfrm>
          <a:off x="14735175" y="1302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160382</xdr:rowOff>
    </xdr:from>
    <xdr:to>
      <xdr:col>81</xdr:col>
      <xdr:colOff>101600</xdr:colOff>
      <xdr:row>81</xdr:row>
      <xdr:rowOff>90532</xdr:rowOff>
    </xdr:to>
    <xdr:sp macro="" textlink="">
      <xdr:nvSpPr>
        <xdr:cNvPr id="665" name="楕円 664">
          <a:extLst>
            <a:ext uri="{FF2B5EF4-FFF2-40B4-BE49-F238E27FC236}">
              <a16:creationId xmlns:a16="http://schemas.microsoft.com/office/drawing/2014/main" id="{0AAFFC16-445C-4825-AC51-6EB151EDF3B8}"/>
            </a:ext>
          </a:extLst>
        </xdr:cNvPr>
        <xdr:cNvSpPr/>
      </xdr:nvSpPr>
      <xdr:spPr>
        <a:xfrm>
          <a:off x="13887450" y="1312708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39732</xdr:rowOff>
    </xdr:from>
    <xdr:to>
      <xdr:col>85</xdr:col>
      <xdr:colOff>127000</xdr:colOff>
      <xdr:row>81</xdr:row>
      <xdr:rowOff>87086</xdr:rowOff>
    </xdr:to>
    <xdr:cxnSp macro="">
      <xdr:nvCxnSpPr>
        <xdr:cNvPr id="666" name="直線コネクタ 665">
          <a:extLst>
            <a:ext uri="{FF2B5EF4-FFF2-40B4-BE49-F238E27FC236}">
              <a16:creationId xmlns:a16="http://schemas.microsoft.com/office/drawing/2014/main" id="{588FF05B-AF91-4BD9-96A8-CB020B837B05}"/>
            </a:ext>
          </a:extLst>
        </xdr:cNvPr>
        <xdr:cNvCxnSpPr/>
      </xdr:nvCxnSpPr>
      <xdr:spPr>
        <a:xfrm>
          <a:off x="13935075" y="13165182"/>
          <a:ext cx="762000" cy="4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116295</xdr:rowOff>
    </xdr:from>
    <xdr:to>
      <xdr:col>76</xdr:col>
      <xdr:colOff>165100</xdr:colOff>
      <xdr:row>81</xdr:row>
      <xdr:rowOff>46445</xdr:rowOff>
    </xdr:to>
    <xdr:sp macro="" textlink="">
      <xdr:nvSpPr>
        <xdr:cNvPr id="667" name="楕円 666">
          <a:extLst>
            <a:ext uri="{FF2B5EF4-FFF2-40B4-BE49-F238E27FC236}">
              <a16:creationId xmlns:a16="http://schemas.microsoft.com/office/drawing/2014/main" id="{83EF3738-7AF7-42B2-8CAE-EFF0073ACE82}"/>
            </a:ext>
          </a:extLst>
        </xdr:cNvPr>
        <xdr:cNvSpPr/>
      </xdr:nvSpPr>
      <xdr:spPr>
        <a:xfrm>
          <a:off x="13096875" y="13079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167095</xdr:rowOff>
    </xdr:from>
    <xdr:to>
      <xdr:col>81</xdr:col>
      <xdr:colOff>50800</xdr:colOff>
      <xdr:row>81</xdr:row>
      <xdr:rowOff>39732</xdr:rowOff>
    </xdr:to>
    <xdr:cxnSp macro="">
      <xdr:nvCxnSpPr>
        <xdr:cNvPr id="668" name="直線コネクタ 667">
          <a:extLst>
            <a:ext uri="{FF2B5EF4-FFF2-40B4-BE49-F238E27FC236}">
              <a16:creationId xmlns:a16="http://schemas.microsoft.com/office/drawing/2014/main" id="{CDF876C2-E917-4AA4-80D6-2B373AF75432}"/>
            </a:ext>
          </a:extLst>
        </xdr:cNvPr>
        <xdr:cNvCxnSpPr/>
      </xdr:nvCxnSpPr>
      <xdr:spPr>
        <a:xfrm>
          <a:off x="13144500" y="13127445"/>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68943</xdr:rowOff>
    </xdr:from>
    <xdr:to>
      <xdr:col>72</xdr:col>
      <xdr:colOff>38100</xdr:colOff>
      <xdr:row>80</xdr:row>
      <xdr:rowOff>170543</xdr:rowOff>
    </xdr:to>
    <xdr:sp macro="" textlink="">
      <xdr:nvSpPr>
        <xdr:cNvPr id="669" name="楕円 668">
          <a:extLst>
            <a:ext uri="{FF2B5EF4-FFF2-40B4-BE49-F238E27FC236}">
              <a16:creationId xmlns:a16="http://schemas.microsoft.com/office/drawing/2014/main" id="{E14211D3-0088-4790-BA46-076CF11D758D}"/>
            </a:ext>
          </a:extLst>
        </xdr:cNvPr>
        <xdr:cNvSpPr/>
      </xdr:nvSpPr>
      <xdr:spPr>
        <a:xfrm>
          <a:off x="12296775" y="130292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119743</xdr:rowOff>
    </xdr:from>
    <xdr:to>
      <xdr:col>76</xdr:col>
      <xdr:colOff>114300</xdr:colOff>
      <xdr:row>80</xdr:row>
      <xdr:rowOff>167095</xdr:rowOff>
    </xdr:to>
    <xdr:cxnSp macro="">
      <xdr:nvCxnSpPr>
        <xdr:cNvPr id="670" name="直線コネクタ 669">
          <a:extLst>
            <a:ext uri="{FF2B5EF4-FFF2-40B4-BE49-F238E27FC236}">
              <a16:creationId xmlns:a16="http://schemas.microsoft.com/office/drawing/2014/main" id="{8D9A3955-1E21-40AB-8006-99F2C2961A14}"/>
            </a:ext>
          </a:extLst>
        </xdr:cNvPr>
        <xdr:cNvCxnSpPr/>
      </xdr:nvCxnSpPr>
      <xdr:spPr>
        <a:xfrm>
          <a:off x="12344400" y="13086443"/>
          <a:ext cx="800100"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29755</xdr:rowOff>
    </xdr:from>
    <xdr:to>
      <xdr:col>67</xdr:col>
      <xdr:colOff>101600</xdr:colOff>
      <xdr:row>80</xdr:row>
      <xdr:rowOff>131355</xdr:rowOff>
    </xdr:to>
    <xdr:sp macro="" textlink="">
      <xdr:nvSpPr>
        <xdr:cNvPr id="671" name="楕円 670">
          <a:extLst>
            <a:ext uri="{FF2B5EF4-FFF2-40B4-BE49-F238E27FC236}">
              <a16:creationId xmlns:a16="http://schemas.microsoft.com/office/drawing/2014/main" id="{740721EB-AEEE-4D44-87DF-406556FCB664}"/>
            </a:ext>
          </a:extLst>
        </xdr:cNvPr>
        <xdr:cNvSpPr/>
      </xdr:nvSpPr>
      <xdr:spPr>
        <a:xfrm>
          <a:off x="11487150" y="12990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80555</xdr:rowOff>
    </xdr:from>
    <xdr:to>
      <xdr:col>71</xdr:col>
      <xdr:colOff>177800</xdr:colOff>
      <xdr:row>80</xdr:row>
      <xdr:rowOff>119743</xdr:rowOff>
    </xdr:to>
    <xdr:cxnSp macro="">
      <xdr:nvCxnSpPr>
        <xdr:cNvPr id="672" name="直線コネクタ 671">
          <a:extLst>
            <a:ext uri="{FF2B5EF4-FFF2-40B4-BE49-F238E27FC236}">
              <a16:creationId xmlns:a16="http://schemas.microsoft.com/office/drawing/2014/main" id="{48CCFA65-4056-448B-882E-C8113CF3681F}"/>
            </a:ext>
          </a:extLst>
        </xdr:cNvPr>
        <xdr:cNvCxnSpPr/>
      </xdr:nvCxnSpPr>
      <xdr:spPr>
        <a:xfrm>
          <a:off x="11534775" y="13047255"/>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673" name="n_1aveValue【児童館】&#10;有形固定資産減価償却率">
          <a:extLst>
            <a:ext uri="{FF2B5EF4-FFF2-40B4-BE49-F238E27FC236}">
              <a16:creationId xmlns:a16="http://schemas.microsoft.com/office/drawing/2014/main" id="{76761D5A-96A1-4E11-86BA-463F4B6389E9}"/>
            </a:ext>
          </a:extLst>
        </xdr:cNvPr>
        <xdr:cNvSpPr txBox="1"/>
      </xdr:nvSpPr>
      <xdr:spPr>
        <a:xfrm>
          <a:off x="13745219" y="1346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674" name="n_2aveValue【児童館】&#10;有形固定資産減価償却率">
          <a:extLst>
            <a:ext uri="{FF2B5EF4-FFF2-40B4-BE49-F238E27FC236}">
              <a16:creationId xmlns:a16="http://schemas.microsoft.com/office/drawing/2014/main" id="{008ABC9D-9B8C-43C2-B924-2BFF4F9650DB}"/>
            </a:ext>
          </a:extLst>
        </xdr:cNvPr>
        <xdr:cNvSpPr txBox="1"/>
      </xdr:nvSpPr>
      <xdr:spPr>
        <a:xfrm>
          <a:off x="12964169" y="135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675" name="n_3aveValue【児童館】&#10;有形固定資産減価償却率">
          <a:extLst>
            <a:ext uri="{FF2B5EF4-FFF2-40B4-BE49-F238E27FC236}">
              <a16:creationId xmlns:a16="http://schemas.microsoft.com/office/drawing/2014/main" id="{556ADE61-5831-48CF-B0D1-35B20AF4CA62}"/>
            </a:ext>
          </a:extLst>
        </xdr:cNvPr>
        <xdr:cNvSpPr txBox="1"/>
      </xdr:nvSpPr>
      <xdr:spPr>
        <a:xfrm>
          <a:off x="12164069" y="1347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676" name="n_4aveValue【児童館】&#10;有形固定資産減価償却率">
          <a:extLst>
            <a:ext uri="{FF2B5EF4-FFF2-40B4-BE49-F238E27FC236}">
              <a16:creationId xmlns:a16="http://schemas.microsoft.com/office/drawing/2014/main" id="{63FF1475-B7D4-4975-A826-F866952D343B}"/>
            </a:ext>
          </a:extLst>
        </xdr:cNvPr>
        <xdr:cNvSpPr txBox="1"/>
      </xdr:nvSpPr>
      <xdr:spPr>
        <a:xfrm>
          <a:off x="113544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107059</xdr:rowOff>
    </xdr:from>
    <xdr:ext cx="405111" cy="259045"/>
    <xdr:sp macro="" textlink="">
      <xdr:nvSpPr>
        <xdr:cNvPr id="677" name="n_1mainValue【児童館】&#10;有形固定資産減価償却率">
          <a:extLst>
            <a:ext uri="{FF2B5EF4-FFF2-40B4-BE49-F238E27FC236}">
              <a16:creationId xmlns:a16="http://schemas.microsoft.com/office/drawing/2014/main" id="{169C2262-D77D-4506-B6F0-BDB8FE37A387}"/>
            </a:ext>
          </a:extLst>
        </xdr:cNvPr>
        <xdr:cNvSpPr txBox="1"/>
      </xdr:nvSpPr>
      <xdr:spPr>
        <a:xfrm>
          <a:off x="13745219" y="129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62972</xdr:rowOff>
    </xdr:from>
    <xdr:ext cx="405111" cy="259045"/>
    <xdr:sp macro="" textlink="">
      <xdr:nvSpPr>
        <xdr:cNvPr id="678" name="n_2mainValue【児童館】&#10;有形固定資産減価償却率">
          <a:extLst>
            <a:ext uri="{FF2B5EF4-FFF2-40B4-BE49-F238E27FC236}">
              <a16:creationId xmlns:a16="http://schemas.microsoft.com/office/drawing/2014/main" id="{4AB17727-8E6D-4582-AE36-85AE22812185}"/>
            </a:ext>
          </a:extLst>
        </xdr:cNvPr>
        <xdr:cNvSpPr txBox="1"/>
      </xdr:nvSpPr>
      <xdr:spPr>
        <a:xfrm>
          <a:off x="12964169" y="1286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15620</xdr:rowOff>
    </xdr:from>
    <xdr:ext cx="405111" cy="259045"/>
    <xdr:sp macro="" textlink="">
      <xdr:nvSpPr>
        <xdr:cNvPr id="679" name="n_3mainValue【児童館】&#10;有形固定資産減価償却率">
          <a:extLst>
            <a:ext uri="{FF2B5EF4-FFF2-40B4-BE49-F238E27FC236}">
              <a16:creationId xmlns:a16="http://schemas.microsoft.com/office/drawing/2014/main" id="{1BC06A30-A9AA-4FCF-B92D-D9BB1D2FEB03}"/>
            </a:ext>
          </a:extLst>
        </xdr:cNvPr>
        <xdr:cNvSpPr txBox="1"/>
      </xdr:nvSpPr>
      <xdr:spPr>
        <a:xfrm>
          <a:off x="12164069" y="1281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147882</xdr:rowOff>
    </xdr:from>
    <xdr:ext cx="405111" cy="259045"/>
    <xdr:sp macro="" textlink="">
      <xdr:nvSpPr>
        <xdr:cNvPr id="680" name="n_4mainValue【児童館】&#10;有形固定資産減価償却率">
          <a:extLst>
            <a:ext uri="{FF2B5EF4-FFF2-40B4-BE49-F238E27FC236}">
              <a16:creationId xmlns:a16="http://schemas.microsoft.com/office/drawing/2014/main" id="{446EC0BC-1AFE-4415-88C9-13A8F67A5374}"/>
            </a:ext>
          </a:extLst>
        </xdr:cNvPr>
        <xdr:cNvSpPr txBox="1"/>
      </xdr:nvSpPr>
      <xdr:spPr>
        <a:xfrm>
          <a:off x="11354444" y="1278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8A834867-CD90-4326-9DCD-02DEC2789E2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5207DF2E-0D04-4286-9BC1-8D367B5ADCF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549BB45F-4BCA-411C-A963-4A2160C03CF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F17D1C90-0A97-4E44-A8FD-E0E5D8FD2B9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CB1F839B-A28E-48F8-A232-75AFDBD70DE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430ED1BE-7BD4-4CFB-94E4-0F6435F9231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7963E973-EC41-451D-B413-EA01E4DDDE3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FB13FF0-DABE-4D33-AB2F-4C2B882E638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82DF938-EA7C-4B39-B194-43549D1AFD3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77501135-B97B-4D81-805F-6169C6E33A8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EE0B1B4F-265F-45E0-B5D2-4F0917113576}"/>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DDEB7EDD-5813-4230-AFA5-9FFB112DB58C}"/>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93B6D1D2-F4C9-4B11-86CF-EC0DF2CD28DB}"/>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5894BE74-8218-4D53-B2C2-24E792437194}"/>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23911C3C-6CD8-43FD-ADAA-CE49789AA225}"/>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10E45632-97F8-4308-B603-C949620E871B}"/>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25FEDCF7-6CC6-42F2-AE5F-41EA594515E9}"/>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F6C0CA14-A3A0-42EF-A0EF-3FAD34FD6000}"/>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E5BD8F0D-7EE2-4BF6-8EB5-CA1C71AC055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4866954E-A133-4C33-A114-B6EFDB1E9B1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2AC9EEB1-7D3F-43D5-8BB4-5804A6341713}"/>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FD4AD3F3-9418-4542-AEE7-9B4064678656}"/>
            </a:ext>
          </a:extLst>
        </xdr:cNvPr>
        <xdr:cNvCxnSpPr/>
      </xdr:nvCxnSpPr>
      <xdr:spPr>
        <a:xfrm flipV="1">
          <a:off x="19954239" y="12784328"/>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010ECF68-A319-4CDD-A56E-2BE664A1C4C4}"/>
            </a:ext>
          </a:extLst>
        </xdr:cNvPr>
        <xdr:cNvSpPr txBox="1"/>
      </xdr:nvSpPr>
      <xdr:spPr>
        <a:xfrm>
          <a:off x="19992975" y="139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E5385B9C-D443-44D8-84D3-A748DE0541AE}"/>
            </a:ext>
          </a:extLst>
        </xdr:cNvPr>
        <xdr:cNvCxnSpPr/>
      </xdr:nvCxnSpPr>
      <xdr:spPr>
        <a:xfrm>
          <a:off x="19878675"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D0F41388-B34C-47E6-A950-E59F6B64679C}"/>
            </a:ext>
          </a:extLst>
        </xdr:cNvPr>
        <xdr:cNvSpPr txBox="1"/>
      </xdr:nvSpPr>
      <xdr:spPr>
        <a:xfrm>
          <a:off x="19992975" y="1257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95BE099A-461E-45F4-A564-353325FE6CA9}"/>
            </a:ext>
          </a:extLst>
        </xdr:cNvPr>
        <xdr:cNvCxnSpPr/>
      </xdr:nvCxnSpPr>
      <xdr:spPr>
        <a:xfrm>
          <a:off x="19878675" y="12784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a:extLst>
            <a:ext uri="{FF2B5EF4-FFF2-40B4-BE49-F238E27FC236}">
              <a16:creationId xmlns:a16="http://schemas.microsoft.com/office/drawing/2014/main" id="{CBC756A9-3585-418C-A18E-29B1ECAC50AF}"/>
            </a:ext>
          </a:extLst>
        </xdr:cNvPr>
        <xdr:cNvSpPr txBox="1"/>
      </xdr:nvSpPr>
      <xdr:spPr>
        <a:xfrm>
          <a:off x="19992975" y="13541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090D7348-A4CA-4BFC-B85B-D176E7DC8600}"/>
            </a:ext>
          </a:extLst>
        </xdr:cNvPr>
        <xdr:cNvSpPr/>
      </xdr:nvSpPr>
      <xdr:spPr>
        <a:xfrm>
          <a:off x="19897725" y="136776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013CAC01-3C03-4063-B74E-867F9797E696}"/>
            </a:ext>
          </a:extLst>
        </xdr:cNvPr>
        <xdr:cNvSpPr/>
      </xdr:nvSpPr>
      <xdr:spPr>
        <a:xfrm>
          <a:off x="19154775" y="136794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20171CEE-2541-4F22-A0A8-573847D4D724}"/>
            </a:ext>
          </a:extLst>
        </xdr:cNvPr>
        <xdr:cNvSpPr/>
      </xdr:nvSpPr>
      <xdr:spPr>
        <a:xfrm>
          <a:off x="18345150" y="136794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66C9105F-A864-410E-B576-4AC87A5AFB71}"/>
            </a:ext>
          </a:extLst>
        </xdr:cNvPr>
        <xdr:cNvSpPr/>
      </xdr:nvSpPr>
      <xdr:spPr>
        <a:xfrm>
          <a:off x="17554575" y="136748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A54782D0-A861-4CA6-87C4-CF61C91F847C}"/>
            </a:ext>
          </a:extLst>
        </xdr:cNvPr>
        <xdr:cNvSpPr/>
      </xdr:nvSpPr>
      <xdr:spPr>
        <a:xfrm>
          <a:off x="16754475" y="13689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A85E234-E09F-4EC6-A9B4-5FC78DC096B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030A2E0-4597-404B-A80B-875663F9EC3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4CA1ADC-9C34-471A-9AC9-DA669CA346B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54D7153-2E97-4F03-8EA0-057E7DA65C7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166FB36-2511-475C-B6CB-4B3573DD344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49022</xdr:rowOff>
    </xdr:from>
    <xdr:to>
      <xdr:col>116</xdr:col>
      <xdr:colOff>114300</xdr:colOff>
      <xdr:row>85</xdr:row>
      <xdr:rowOff>150622</xdr:rowOff>
    </xdr:to>
    <xdr:sp macro="" textlink="">
      <xdr:nvSpPr>
        <xdr:cNvPr id="718" name="楕円 717">
          <a:extLst>
            <a:ext uri="{FF2B5EF4-FFF2-40B4-BE49-F238E27FC236}">
              <a16:creationId xmlns:a16="http://schemas.microsoft.com/office/drawing/2014/main" id="{2262B60D-979D-43C1-8AFA-CDF13132A73E}"/>
            </a:ext>
          </a:extLst>
        </xdr:cNvPr>
        <xdr:cNvSpPr/>
      </xdr:nvSpPr>
      <xdr:spPr>
        <a:xfrm>
          <a:off x="19897725"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135399</xdr:rowOff>
    </xdr:from>
    <xdr:ext cx="469744" cy="259045"/>
    <xdr:sp macro="" textlink="">
      <xdr:nvSpPr>
        <xdr:cNvPr id="719" name="【児童館】&#10;一人当たり面積該当値テキスト">
          <a:extLst>
            <a:ext uri="{FF2B5EF4-FFF2-40B4-BE49-F238E27FC236}">
              <a16:creationId xmlns:a16="http://schemas.microsoft.com/office/drawing/2014/main" id="{2E3874C5-8CE3-4BBE-8909-FC80308AAE70}"/>
            </a:ext>
          </a:extLst>
        </xdr:cNvPr>
        <xdr:cNvSpPr txBox="1"/>
      </xdr:nvSpPr>
      <xdr:spPr>
        <a:xfrm>
          <a:off x="19992975" y="1374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49022</xdr:rowOff>
    </xdr:from>
    <xdr:to>
      <xdr:col>112</xdr:col>
      <xdr:colOff>38100</xdr:colOff>
      <xdr:row>85</xdr:row>
      <xdr:rowOff>150622</xdr:rowOff>
    </xdr:to>
    <xdr:sp macro="" textlink="">
      <xdr:nvSpPr>
        <xdr:cNvPr id="720" name="楕円 719">
          <a:extLst>
            <a:ext uri="{FF2B5EF4-FFF2-40B4-BE49-F238E27FC236}">
              <a16:creationId xmlns:a16="http://schemas.microsoft.com/office/drawing/2014/main" id="{2DB1E449-1167-48F7-8188-80EA1528713F}"/>
            </a:ext>
          </a:extLst>
        </xdr:cNvPr>
        <xdr:cNvSpPr/>
      </xdr:nvSpPr>
      <xdr:spPr>
        <a:xfrm>
          <a:off x="191547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99822</xdr:rowOff>
    </xdr:from>
    <xdr:to>
      <xdr:col>116</xdr:col>
      <xdr:colOff>63500</xdr:colOff>
      <xdr:row>85</xdr:row>
      <xdr:rowOff>99822</xdr:rowOff>
    </xdr:to>
    <xdr:cxnSp macro="">
      <xdr:nvCxnSpPr>
        <xdr:cNvPr id="721" name="直線コネクタ 720">
          <a:extLst>
            <a:ext uri="{FF2B5EF4-FFF2-40B4-BE49-F238E27FC236}">
              <a16:creationId xmlns:a16="http://schemas.microsoft.com/office/drawing/2014/main" id="{B50AE567-55FD-473F-AB0D-B6FF7A7E2679}"/>
            </a:ext>
          </a:extLst>
        </xdr:cNvPr>
        <xdr:cNvCxnSpPr/>
      </xdr:nvCxnSpPr>
      <xdr:spPr>
        <a:xfrm>
          <a:off x="19202400" y="1387614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49022</xdr:rowOff>
    </xdr:from>
    <xdr:to>
      <xdr:col>107</xdr:col>
      <xdr:colOff>101600</xdr:colOff>
      <xdr:row>85</xdr:row>
      <xdr:rowOff>150622</xdr:rowOff>
    </xdr:to>
    <xdr:sp macro="" textlink="">
      <xdr:nvSpPr>
        <xdr:cNvPr id="722" name="楕円 721">
          <a:extLst>
            <a:ext uri="{FF2B5EF4-FFF2-40B4-BE49-F238E27FC236}">
              <a16:creationId xmlns:a16="http://schemas.microsoft.com/office/drawing/2014/main" id="{10FEF484-0B51-4C39-A7E6-D4412399FE1A}"/>
            </a:ext>
          </a:extLst>
        </xdr:cNvPr>
        <xdr:cNvSpPr/>
      </xdr:nvSpPr>
      <xdr:spPr>
        <a:xfrm>
          <a:off x="18345150"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99822</xdr:rowOff>
    </xdr:from>
    <xdr:to>
      <xdr:col>111</xdr:col>
      <xdr:colOff>177800</xdr:colOff>
      <xdr:row>85</xdr:row>
      <xdr:rowOff>99822</xdr:rowOff>
    </xdr:to>
    <xdr:cxnSp macro="">
      <xdr:nvCxnSpPr>
        <xdr:cNvPr id="723" name="直線コネクタ 722">
          <a:extLst>
            <a:ext uri="{FF2B5EF4-FFF2-40B4-BE49-F238E27FC236}">
              <a16:creationId xmlns:a16="http://schemas.microsoft.com/office/drawing/2014/main" id="{A344AFAD-2DB4-42D0-A038-B9E59366B89B}"/>
            </a:ext>
          </a:extLst>
        </xdr:cNvPr>
        <xdr:cNvCxnSpPr/>
      </xdr:nvCxnSpPr>
      <xdr:spPr>
        <a:xfrm>
          <a:off x="18392775" y="1387614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49022</xdr:rowOff>
    </xdr:from>
    <xdr:to>
      <xdr:col>102</xdr:col>
      <xdr:colOff>165100</xdr:colOff>
      <xdr:row>85</xdr:row>
      <xdr:rowOff>150622</xdr:rowOff>
    </xdr:to>
    <xdr:sp macro="" textlink="">
      <xdr:nvSpPr>
        <xdr:cNvPr id="724" name="楕円 723">
          <a:extLst>
            <a:ext uri="{FF2B5EF4-FFF2-40B4-BE49-F238E27FC236}">
              <a16:creationId xmlns:a16="http://schemas.microsoft.com/office/drawing/2014/main" id="{1E1F3CDA-F5D4-48F9-A3ED-B5F46185D18B}"/>
            </a:ext>
          </a:extLst>
        </xdr:cNvPr>
        <xdr:cNvSpPr/>
      </xdr:nvSpPr>
      <xdr:spPr>
        <a:xfrm>
          <a:off x="17554575" y="138189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99822</xdr:rowOff>
    </xdr:from>
    <xdr:to>
      <xdr:col>107</xdr:col>
      <xdr:colOff>50800</xdr:colOff>
      <xdr:row>85</xdr:row>
      <xdr:rowOff>99822</xdr:rowOff>
    </xdr:to>
    <xdr:cxnSp macro="">
      <xdr:nvCxnSpPr>
        <xdr:cNvPr id="725" name="直線コネクタ 724">
          <a:extLst>
            <a:ext uri="{FF2B5EF4-FFF2-40B4-BE49-F238E27FC236}">
              <a16:creationId xmlns:a16="http://schemas.microsoft.com/office/drawing/2014/main" id="{1174CA5A-F4B1-4A14-9156-F18F78CCCCB5}"/>
            </a:ext>
          </a:extLst>
        </xdr:cNvPr>
        <xdr:cNvCxnSpPr/>
      </xdr:nvCxnSpPr>
      <xdr:spPr>
        <a:xfrm>
          <a:off x="17602200" y="1387614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49022</xdr:rowOff>
    </xdr:from>
    <xdr:to>
      <xdr:col>98</xdr:col>
      <xdr:colOff>38100</xdr:colOff>
      <xdr:row>85</xdr:row>
      <xdr:rowOff>150622</xdr:rowOff>
    </xdr:to>
    <xdr:sp macro="" textlink="">
      <xdr:nvSpPr>
        <xdr:cNvPr id="726" name="楕円 725">
          <a:extLst>
            <a:ext uri="{FF2B5EF4-FFF2-40B4-BE49-F238E27FC236}">
              <a16:creationId xmlns:a16="http://schemas.microsoft.com/office/drawing/2014/main" id="{AB8EBF33-AB7C-437A-8A45-44FB90D2C439}"/>
            </a:ext>
          </a:extLst>
        </xdr:cNvPr>
        <xdr:cNvSpPr/>
      </xdr:nvSpPr>
      <xdr:spPr>
        <a:xfrm>
          <a:off x="167544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99822</xdr:rowOff>
    </xdr:from>
    <xdr:to>
      <xdr:col>102</xdr:col>
      <xdr:colOff>114300</xdr:colOff>
      <xdr:row>85</xdr:row>
      <xdr:rowOff>99822</xdr:rowOff>
    </xdr:to>
    <xdr:cxnSp macro="">
      <xdr:nvCxnSpPr>
        <xdr:cNvPr id="727" name="直線コネクタ 726">
          <a:extLst>
            <a:ext uri="{FF2B5EF4-FFF2-40B4-BE49-F238E27FC236}">
              <a16:creationId xmlns:a16="http://schemas.microsoft.com/office/drawing/2014/main" id="{BC1D12CC-9627-43F6-8749-323197C236AC}"/>
            </a:ext>
          </a:extLst>
        </xdr:cNvPr>
        <xdr:cNvCxnSpPr/>
      </xdr:nvCxnSpPr>
      <xdr:spPr>
        <a:xfrm>
          <a:off x="16802100" y="1387614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a:extLst>
            <a:ext uri="{FF2B5EF4-FFF2-40B4-BE49-F238E27FC236}">
              <a16:creationId xmlns:a16="http://schemas.microsoft.com/office/drawing/2014/main" id="{C6E74841-CA00-49C8-8F69-353E8FFD9593}"/>
            </a:ext>
          </a:extLst>
        </xdr:cNvPr>
        <xdr:cNvSpPr txBox="1"/>
      </xdr:nvSpPr>
      <xdr:spPr>
        <a:xfrm>
          <a:off x="189834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a:extLst>
            <a:ext uri="{FF2B5EF4-FFF2-40B4-BE49-F238E27FC236}">
              <a16:creationId xmlns:a16="http://schemas.microsoft.com/office/drawing/2014/main" id="{E206380E-847B-4768-B980-4271DAD7709E}"/>
            </a:ext>
          </a:extLst>
        </xdr:cNvPr>
        <xdr:cNvSpPr txBox="1"/>
      </xdr:nvSpPr>
      <xdr:spPr>
        <a:xfrm>
          <a:off x="181833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a:extLst>
            <a:ext uri="{FF2B5EF4-FFF2-40B4-BE49-F238E27FC236}">
              <a16:creationId xmlns:a16="http://schemas.microsoft.com/office/drawing/2014/main" id="{4D4704DE-5CE2-4AA7-94C0-6C3D936FBEA2}"/>
            </a:ext>
          </a:extLst>
        </xdr:cNvPr>
        <xdr:cNvSpPr txBox="1"/>
      </xdr:nvSpPr>
      <xdr:spPr>
        <a:xfrm>
          <a:off x="17383202" y="1345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a:extLst>
            <a:ext uri="{FF2B5EF4-FFF2-40B4-BE49-F238E27FC236}">
              <a16:creationId xmlns:a16="http://schemas.microsoft.com/office/drawing/2014/main" id="{9D4B57CD-D3AA-43AB-84CE-9576A4EE6B78}"/>
            </a:ext>
          </a:extLst>
        </xdr:cNvPr>
        <xdr:cNvSpPr txBox="1"/>
      </xdr:nvSpPr>
      <xdr:spPr>
        <a:xfrm>
          <a:off x="16592627" y="134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141749</xdr:rowOff>
    </xdr:from>
    <xdr:ext cx="469744" cy="259045"/>
    <xdr:sp macro="" textlink="">
      <xdr:nvSpPr>
        <xdr:cNvPr id="732" name="n_1mainValue【児童館】&#10;一人当たり面積">
          <a:extLst>
            <a:ext uri="{FF2B5EF4-FFF2-40B4-BE49-F238E27FC236}">
              <a16:creationId xmlns:a16="http://schemas.microsoft.com/office/drawing/2014/main" id="{E3CB76D9-46A8-4080-B11D-3370B6CD8AB0}"/>
            </a:ext>
          </a:extLst>
        </xdr:cNvPr>
        <xdr:cNvSpPr txBox="1"/>
      </xdr:nvSpPr>
      <xdr:spPr>
        <a:xfrm>
          <a:off x="189834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141749</xdr:rowOff>
    </xdr:from>
    <xdr:ext cx="469744" cy="259045"/>
    <xdr:sp macro="" textlink="">
      <xdr:nvSpPr>
        <xdr:cNvPr id="733" name="n_2mainValue【児童館】&#10;一人当たり面積">
          <a:extLst>
            <a:ext uri="{FF2B5EF4-FFF2-40B4-BE49-F238E27FC236}">
              <a16:creationId xmlns:a16="http://schemas.microsoft.com/office/drawing/2014/main" id="{A7206C30-8F1B-4F1A-AA65-68987274616F}"/>
            </a:ext>
          </a:extLst>
        </xdr:cNvPr>
        <xdr:cNvSpPr txBox="1"/>
      </xdr:nvSpPr>
      <xdr:spPr>
        <a:xfrm>
          <a:off x="181833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141749</xdr:rowOff>
    </xdr:from>
    <xdr:ext cx="469744" cy="259045"/>
    <xdr:sp macro="" textlink="">
      <xdr:nvSpPr>
        <xdr:cNvPr id="734" name="n_3mainValue【児童館】&#10;一人当たり面積">
          <a:extLst>
            <a:ext uri="{FF2B5EF4-FFF2-40B4-BE49-F238E27FC236}">
              <a16:creationId xmlns:a16="http://schemas.microsoft.com/office/drawing/2014/main" id="{78670024-14CE-494A-AF64-C5C31EE50DD4}"/>
            </a:ext>
          </a:extLst>
        </xdr:cNvPr>
        <xdr:cNvSpPr txBox="1"/>
      </xdr:nvSpPr>
      <xdr:spPr>
        <a:xfrm>
          <a:off x="173832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141749</xdr:rowOff>
    </xdr:from>
    <xdr:ext cx="469744" cy="259045"/>
    <xdr:sp macro="" textlink="">
      <xdr:nvSpPr>
        <xdr:cNvPr id="735" name="n_4mainValue【児童館】&#10;一人当たり面積">
          <a:extLst>
            <a:ext uri="{FF2B5EF4-FFF2-40B4-BE49-F238E27FC236}">
              <a16:creationId xmlns:a16="http://schemas.microsoft.com/office/drawing/2014/main" id="{7CA38305-FF9A-47B1-B079-9CCFD556DF8F}"/>
            </a:ext>
          </a:extLst>
        </xdr:cNvPr>
        <xdr:cNvSpPr txBox="1"/>
      </xdr:nvSpPr>
      <xdr:spPr>
        <a:xfrm>
          <a:off x="16592627"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4BEF5CBD-9939-4E34-AEAB-37ECD457818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AB056086-5FAB-49FD-9808-A52ACD0D170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4B82352-B815-4098-BCDD-C32E38E176E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EF817836-C69A-432F-AC08-99D3E03680A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9D4A5F53-ADA9-4B9B-A115-BEED7C59D47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A7D8F90E-E6EA-4709-A130-A1EDB5BD79D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6FAE7E4-5BCE-4902-AB46-380B2838CF4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151199B0-B457-40AC-8269-E431C32A254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D381E8E-5292-432D-9C0C-44788C46913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8B99D9C3-5C90-4069-A9E0-049E19B5535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E58080AF-6A82-4080-8DD5-C945A2CC292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B505941B-8E2E-45A0-8F70-9CBEE5DE072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F5E31CF8-5C79-46F3-BB90-57AD61280A27}"/>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A996A130-12A6-4FCE-B23B-5659F259BF7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57570E32-2174-422B-941C-A4CCA0DBCE2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C82A7019-5E46-4772-A407-2C0D094E06F3}"/>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B2B8AE11-32A0-4B2B-9C66-BF3495976224}"/>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FCD7AF60-F917-4204-AAA4-9DF8DFF97B9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1FBBA0DD-0CAC-4FB1-9651-7E66AE2394EC}"/>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8710187E-FD17-4A0B-8F33-F6F1D17F658B}"/>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5EC02EDA-310F-48E3-80C9-3B5A91F40815}"/>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E28D9FD7-EACA-4F5E-AA2E-89C57926AD3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9DF0D6FB-2E18-4E80-A002-4607D667B435}"/>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FA2CB40B-8CA8-4022-8240-E0E47F3C502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ECCA9504-E67E-48FD-8EC8-E739E8975B64}"/>
            </a:ext>
          </a:extLst>
        </xdr:cNvPr>
        <xdr:cNvCxnSpPr/>
      </xdr:nvCxnSpPr>
      <xdr:spPr>
        <a:xfrm flipV="1">
          <a:off x="14696439" y="16356964"/>
          <a:ext cx="0" cy="14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F69FC0B1-CE6A-451A-9CEF-D2185335D61E}"/>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73C24A4F-4969-4D09-9180-0C0ACF5F581B}"/>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AB9AA3A5-65A6-4F90-9EDA-79C3AE99FC11}"/>
            </a:ext>
          </a:extLst>
        </xdr:cNvPr>
        <xdr:cNvSpPr txBox="1"/>
      </xdr:nvSpPr>
      <xdr:spPr>
        <a:xfrm>
          <a:off x="14735175" y="1613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5FE5A614-97BF-4EC0-BDA6-DA8C8199029A}"/>
            </a:ext>
          </a:extLst>
        </xdr:cNvPr>
        <xdr:cNvCxnSpPr/>
      </xdr:nvCxnSpPr>
      <xdr:spPr>
        <a:xfrm>
          <a:off x="14611350" y="1635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A3F66C4E-9462-45FE-976F-3B0ED26EC798}"/>
            </a:ext>
          </a:extLst>
        </xdr:cNvPr>
        <xdr:cNvSpPr txBox="1"/>
      </xdr:nvSpPr>
      <xdr:spPr>
        <a:xfrm>
          <a:off x="14735175" y="17004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52364A08-80F5-4F30-82A9-078169091EB0}"/>
            </a:ext>
          </a:extLst>
        </xdr:cNvPr>
        <xdr:cNvSpPr/>
      </xdr:nvSpPr>
      <xdr:spPr>
        <a:xfrm>
          <a:off x="14649450"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86BB8A15-E565-4AAC-ACF2-5B9801D3EFB2}"/>
            </a:ext>
          </a:extLst>
        </xdr:cNvPr>
        <xdr:cNvSpPr/>
      </xdr:nvSpPr>
      <xdr:spPr>
        <a:xfrm>
          <a:off x="13887450"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41D71ECB-7EB1-4272-9517-4D2AE71EB950}"/>
            </a:ext>
          </a:extLst>
        </xdr:cNvPr>
        <xdr:cNvSpPr/>
      </xdr:nvSpPr>
      <xdr:spPr>
        <a:xfrm>
          <a:off x="13096875" y="17204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845B8B02-AC71-4E29-ADC8-723056C16661}"/>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E1035259-63FB-4364-9A86-215974ED632D}"/>
            </a:ext>
          </a:extLst>
        </xdr:cNvPr>
        <xdr:cNvSpPr/>
      </xdr:nvSpPr>
      <xdr:spPr>
        <a:xfrm>
          <a:off x="114871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D137AFE8-ECF0-4263-A3E4-4A9C8E83C0D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EE2E4BB-ADD4-4F44-8324-B5DF61ACF1C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16FB5E2-F912-4185-B0F0-115342F59B3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5B140D1-11EF-43D2-8584-CDC66B11535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67426B2-6D22-4493-91FD-AF9FF3E0AD7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145414</xdr:rowOff>
    </xdr:from>
    <xdr:to>
      <xdr:col>85</xdr:col>
      <xdr:colOff>177800</xdr:colOff>
      <xdr:row>108</xdr:row>
      <xdr:rowOff>75564</xdr:rowOff>
    </xdr:to>
    <xdr:sp macro="" textlink="">
      <xdr:nvSpPr>
        <xdr:cNvPr id="776" name="楕円 775">
          <a:extLst>
            <a:ext uri="{FF2B5EF4-FFF2-40B4-BE49-F238E27FC236}">
              <a16:creationId xmlns:a16="http://schemas.microsoft.com/office/drawing/2014/main" id="{2A9E1CBC-0DF3-40B6-87F4-4520FAA8A4DC}"/>
            </a:ext>
          </a:extLst>
        </xdr:cNvPr>
        <xdr:cNvSpPr/>
      </xdr:nvSpPr>
      <xdr:spPr>
        <a:xfrm>
          <a:off x="14649450" y="17630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123841</xdr:rowOff>
    </xdr:from>
    <xdr:ext cx="405111" cy="259045"/>
    <xdr:sp macro="" textlink="">
      <xdr:nvSpPr>
        <xdr:cNvPr id="777" name="【公民館】&#10;有形固定資産減価償却率該当値テキスト">
          <a:extLst>
            <a:ext uri="{FF2B5EF4-FFF2-40B4-BE49-F238E27FC236}">
              <a16:creationId xmlns:a16="http://schemas.microsoft.com/office/drawing/2014/main" id="{BE1996C8-D7C4-49E4-B944-ED71D6B69AFE}"/>
            </a:ext>
          </a:extLst>
        </xdr:cNvPr>
        <xdr:cNvSpPr txBox="1"/>
      </xdr:nvSpPr>
      <xdr:spPr>
        <a:xfrm>
          <a:off x="14735175"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114936</xdr:rowOff>
    </xdr:from>
    <xdr:to>
      <xdr:col>81</xdr:col>
      <xdr:colOff>101600</xdr:colOff>
      <xdr:row>108</xdr:row>
      <xdr:rowOff>45086</xdr:rowOff>
    </xdr:to>
    <xdr:sp macro="" textlink="">
      <xdr:nvSpPr>
        <xdr:cNvPr id="778" name="楕円 777">
          <a:extLst>
            <a:ext uri="{FF2B5EF4-FFF2-40B4-BE49-F238E27FC236}">
              <a16:creationId xmlns:a16="http://schemas.microsoft.com/office/drawing/2014/main" id="{B6F61C95-28BF-402D-8282-B76CB4066DFE}"/>
            </a:ext>
          </a:extLst>
        </xdr:cNvPr>
        <xdr:cNvSpPr/>
      </xdr:nvSpPr>
      <xdr:spPr>
        <a:xfrm>
          <a:off x="13887450" y="176028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165736</xdr:rowOff>
    </xdr:from>
    <xdr:to>
      <xdr:col>85</xdr:col>
      <xdr:colOff>127000</xdr:colOff>
      <xdr:row>108</xdr:row>
      <xdr:rowOff>24764</xdr:rowOff>
    </xdr:to>
    <xdr:cxnSp macro="">
      <xdr:nvCxnSpPr>
        <xdr:cNvPr id="779" name="直線コネクタ 778">
          <a:extLst>
            <a:ext uri="{FF2B5EF4-FFF2-40B4-BE49-F238E27FC236}">
              <a16:creationId xmlns:a16="http://schemas.microsoft.com/office/drawing/2014/main" id="{6DB4DD87-EB7D-4ECE-9089-6726AB3B74D1}"/>
            </a:ext>
          </a:extLst>
        </xdr:cNvPr>
        <xdr:cNvCxnSpPr/>
      </xdr:nvCxnSpPr>
      <xdr:spPr>
        <a:xfrm>
          <a:off x="13935075" y="17650461"/>
          <a:ext cx="76200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80645</xdr:rowOff>
    </xdr:from>
    <xdr:to>
      <xdr:col>76</xdr:col>
      <xdr:colOff>165100</xdr:colOff>
      <xdr:row>108</xdr:row>
      <xdr:rowOff>10795</xdr:rowOff>
    </xdr:to>
    <xdr:sp macro="" textlink="">
      <xdr:nvSpPr>
        <xdr:cNvPr id="780" name="楕円 779">
          <a:extLst>
            <a:ext uri="{FF2B5EF4-FFF2-40B4-BE49-F238E27FC236}">
              <a16:creationId xmlns:a16="http://schemas.microsoft.com/office/drawing/2014/main" id="{87AC269B-DA89-4D56-965F-3B29A4DAC42F}"/>
            </a:ext>
          </a:extLst>
        </xdr:cNvPr>
        <xdr:cNvSpPr/>
      </xdr:nvSpPr>
      <xdr:spPr>
        <a:xfrm>
          <a:off x="13096875" y="17571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131445</xdr:rowOff>
    </xdr:from>
    <xdr:to>
      <xdr:col>81</xdr:col>
      <xdr:colOff>50800</xdr:colOff>
      <xdr:row>107</xdr:row>
      <xdr:rowOff>165736</xdr:rowOff>
    </xdr:to>
    <xdr:cxnSp macro="">
      <xdr:nvCxnSpPr>
        <xdr:cNvPr id="781" name="直線コネクタ 780">
          <a:extLst>
            <a:ext uri="{FF2B5EF4-FFF2-40B4-BE49-F238E27FC236}">
              <a16:creationId xmlns:a16="http://schemas.microsoft.com/office/drawing/2014/main" id="{0836C415-369F-49E2-BC0D-356FAA2560C2}"/>
            </a:ext>
          </a:extLst>
        </xdr:cNvPr>
        <xdr:cNvCxnSpPr/>
      </xdr:nvCxnSpPr>
      <xdr:spPr>
        <a:xfrm>
          <a:off x="13144500" y="17619345"/>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782" name="楕円 781">
          <a:extLst>
            <a:ext uri="{FF2B5EF4-FFF2-40B4-BE49-F238E27FC236}">
              <a16:creationId xmlns:a16="http://schemas.microsoft.com/office/drawing/2014/main" id="{7C53C316-6AC6-45DF-BE45-B6C44BBBD52B}"/>
            </a:ext>
          </a:extLst>
        </xdr:cNvPr>
        <xdr:cNvSpPr/>
      </xdr:nvSpPr>
      <xdr:spPr>
        <a:xfrm>
          <a:off x="12296775" y="175247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131445</xdr:rowOff>
    </xdr:to>
    <xdr:cxnSp macro="">
      <xdr:nvCxnSpPr>
        <xdr:cNvPr id="783" name="直線コネクタ 782">
          <a:extLst>
            <a:ext uri="{FF2B5EF4-FFF2-40B4-BE49-F238E27FC236}">
              <a16:creationId xmlns:a16="http://schemas.microsoft.com/office/drawing/2014/main" id="{FB668393-C579-4701-8A62-F146B62718FF}"/>
            </a:ext>
          </a:extLst>
        </xdr:cNvPr>
        <xdr:cNvCxnSpPr/>
      </xdr:nvCxnSpPr>
      <xdr:spPr>
        <a:xfrm>
          <a:off x="12344400" y="1757235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xdr:rowOff>
    </xdr:from>
    <xdr:to>
      <xdr:col>67</xdr:col>
      <xdr:colOff>101600</xdr:colOff>
      <xdr:row>107</xdr:row>
      <xdr:rowOff>109855</xdr:rowOff>
    </xdr:to>
    <xdr:sp macro="" textlink="">
      <xdr:nvSpPr>
        <xdr:cNvPr id="784" name="楕円 783">
          <a:extLst>
            <a:ext uri="{FF2B5EF4-FFF2-40B4-BE49-F238E27FC236}">
              <a16:creationId xmlns:a16="http://schemas.microsoft.com/office/drawing/2014/main" id="{07AA3398-73E3-41E7-965F-B8C00A530C16}"/>
            </a:ext>
          </a:extLst>
        </xdr:cNvPr>
        <xdr:cNvSpPr/>
      </xdr:nvSpPr>
      <xdr:spPr>
        <a:xfrm>
          <a:off x="11487150" y="17499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59055</xdr:rowOff>
    </xdr:from>
    <xdr:to>
      <xdr:col>71</xdr:col>
      <xdr:colOff>177800</xdr:colOff>
      <xdr:row>107</xdr:row>
      <xdr:rowOff>87630</xdr:rowOff>
    </xdr:to>
    <xdr:cxnSp macro="">
      <xdr:nvCxnSpPr>
        <xdr:cNvPr id="785" name="直線コネクタ 784">
          <a:extLst>
            <a:ext uri="{FF2B5EF4-FFF2-40B4-BE49-F238E27FC236}">
              <a16:creationId xmlns:a16="http://schemas.microsoft.com/office/drawing/2014/main" id="{90DCE9D0-FF79-4F69-9BF6-00A0CB4F0FDE}"/>
            </a:ext>
          </a:extLst>
        </xdr:cNvPr>
        <xdr:cNvCxnSpPr/>
      </xdr:nvCxnSpPr>
      <xdr:spPr>
        <a:xfrm>
          <a:off x="11534775" y="17546955"/>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6" name="n_1aveValue【公民館】&#10;有形固定資産減価償却率">
          <a:extLst>
            <a:ext uri="{FF2B5EF4-FFF2-40B4-BE49-F238E27FC236}">
              <a16:creationId xmlns:a16="http://schemas.microsoft.com/office/drawing/2014/main" id="{5F07D75D-F14D-47A7-AABC-791B0F0EB08E}"/>
            </a:ext>
          </a:extLst>
        </xdr:cNvPr>
        <xdr:cNvSpPr txBox="1"/>
      </xdr:nvSpPr>
      <xdr:spPr>
        <a:xfrm>
          <a:off x="13745219" y="1698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7" name="n_2aveValue【公民館】&#10;有形固定資産減価償却率">
          <a:extLst>
            <a:ext uri="{FF2B5EF4-FFF2-40B4-BE49-F238E27FC236}">
              <a16:creationId xmlns:a16="http://schemas.microsoft.com/office/drawing/2014/main" id="{5DDD44FC-A17B-4293-9D06-AD0B2853C450}"/>
            </a:ext>
          </a:extLst>
        </xdr:cNvPr>
        <xdr:cNvSpPr txBox="1"/>
      </xdr:nvSpPr>
      <xdr:spPr>
        <a:xfrm>
          <a:off x="12964169" y="1698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8" name="n_3aveValue【公民館】&#10;有形固定資産減価償却率">
          <a:extLst>
            <a:ext uri="{FF2B5EF4-FFF2-40B4-BE49-F238E27FC236}">
              <a16:creationId xmlns:a16="http://schemas.microsoft.com/office/drawing/2014/main" id="{0F556354-B8A8-4D7F-B1C0-902A38E31EC0}"/>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9" name="n_4aveValue【公民館】&#10;有形固定資産減価償却率">
          <a:extLst>
            <a:ext uri="{FF2B5EF4-FFF2-40B4-BE49-F238E27FC236}">
              <a16:creationId xmlns:a16="http://schemas.microsoft.com/office/drawing/2014/main" id="{5F136A69-A597-4EFA-B9BE-FC57F4D6D418}"/>
            </a:ext>
          </a:extLst>
        </xdr:cNvPr>
        <xdr:cNvSpPr txBox="1"/>
      </xdr:nvSpPr>
      <xdr:spPr>
        <a:xfrm>
          <a:off x="11354444" y="1698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36213</xdr:rowOff>
    </xdr:from>
    <xdr:ext cx="405111" cy="259045"/>
    <xdr:sp macro="" textlink="">
      <xdr:nvSpPr>
        <xdr:cNvPr id="790" name="n_1mainValue【公民館】&#10;有形固定資産減価償却率">
          <a:extLst>
            <a:ext uri="{FF2B5EF4-FFF2-40B4-BE49-F238E27FC236}">
              <a16:creationId xmlns:a16="http://schemas.microsoft.com/office/drawing/2014/main" id="{12C44552-BF1F-430D-AA52-5B7BB8DAB736}"/>
            </a:ext>
          </a:extLst>
        </xdr:cNvPr>
        <xdr:cNvSpPr txBox="1"/>
      </xdr:nvSpPr>
      <xdr:spPr>
        <a:xfrm>
          <a:off x="13745219" y="1769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1922</xdr:rowOff>
    </xdr:from>
    <xdr:ext cx="405111" cy="259045"/>
    <xdr:sp macro="" textlink="">
      <xdr:nvSpPr>
        <xdr:cNvPr id="791" name="n_2mainValue【公民館】&#10;有形固定資産減価償却率">
          <a:extLst>
            <a:ext uri="{FF2B5EF4-FFF2-40B4-BE49-F238E27FC236}">
              <a16:creationId xmlns:a16="http://schemas.microsoft.com/office/drawing/2014/main" id="{2D746BE7-BD77-4223-9C78-D0B7C6E65772}"/>
            </a:ext>
          </a:extLst>
        </xdr:cNvPr>
        <xdr:cNvSpPr txBox="1"/>
      </xdr:nvSpPr>
      <xdr:spPr>
        <a:xfrm>
          <a:off x="12964169"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792" name="n_3mainValue【公民館】&#10;有形固定資産減価償却率">
          <a:extLst>
            <a:ext uri="{FF2B5EF4-FFF2-40B4-BE49-F238E27FC236}">
              <a16:creationId xmlns:a16="http://schemas.microsoft.com/office/drawing/2014/main" id="{759408FA-03A2-4066-9EC1-4AE0272A5953}"/>
            </a:ext>
          </a:extLst>
        </xdr:cNvPr>
        <xdr:cNvSpPr txBox="1"/>
      </xdr:nvSpPr>
      <xdr:spPr>
        <a:xfrm>
          <a:off x="12164069"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100982</xdr:rowOff>
    </xdr:from>
    <xdr:ext cx="405111" cy="259045"/>
    <xdr:sp macro="" textlink="">
      <xdr:nvSpPr>
        <xdr:cNvPr id="793" name="n_4mainValue【公民館】&#10;有形固定資産減価償却率">
          <a:extLst>
            <a:ext uri="{FF2B5EF4-FFF2-40B4-BE49-F238E27FC236}">
              <a16:creationId xmlns:a16="http://schemas.microsoft.com/office/drawing/2014/main" id="{2E8D9E82-FC7D-45F1-A527-4CA43AAF663B}"/>
            </a:ext>
          </a:extLst>
        </xdr:cNvPr>
        <xdr:cNvSpPr txBox="1"/>
      </xdr:nvSpPr>
      <xdr:spPr>
        <a:xfrm>
          <a:off x="11354444" y="1759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6E88FAA7-3349-4113-A831-C59928802DD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22AEE197-F00D-4EE8-963C-46D05C81CA4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67C33D95-5F39-405B-A82C-232462B9480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129B13C2-FC83-41D8-BCDA-98E5DEC85F3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6445C37C-83E2-4725-9372-7EDF321E683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4933DD5-6EF2-4360-84C6-05621C7AF13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AF66DC3A-582F-4767-8253-7636FE40EA3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F155CB2-A502-46E7-9E32-7DB0DC7DDBB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78805D8C-FF87-4017-8701-1F279F4B80B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ADDF6B8D-42F5-4247-8F88-EB175E0E26F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DA9BC74C-FF97-466A-9ED8-DBC48F3F342F}"/>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CB6499ED-0BED-442B-9FC1-054F809C3F4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74C47E11-C308-4B81-8F20-7BFA1554373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61971D14-8549-4711-A24B-C8329C620EB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8F354789-BBE2-4D4E-8966-95FD38D395A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B33E2889-1AAE-43DB-B445-525E0B054CC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7B5447F5-90E1-4043-95DF-59E00E915E2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ABF036FE-3DA9-4988-B1AE-BDE0FD573FE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B071C3CB-23BA-47C5-B076-D1D143E4622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93A75022-18E3-4183-817E-0C257A73B534}"/>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15E4BFF-E8FF-4063-A2FE-6A0D9B35688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D8BBF26D-ECBB-4CEE-83F3-8C3E3AF4715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EB834A3F-4C3C-4B62-8F07-22E58EA0AF7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C4902431-439B-4848-BF1E-445F1DE3C871}"/>
            </a:ext>
          </a:extLst>
        </xdr:cNvPr>
        <xdr:cNvCxnSpPr/>
      </xdr:nvCxnSpPr>
      <xdr:spPr>
        <a:xfrm flipV="1">
          <a:off x="19954239" y="16532861"/>
          <a:ext cx="0" cy="126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68E58C05-BED0-4C33-92EA-C2D4E58BD362}"/>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0BE9F1C1-DE50-4C15-B4A2-4ACC8D49DCAE}"/>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0F954403-162A-44C5-959B-0E276D08E423}"/>
            </a:ext>
          </a:extLst>
        </xdr:cNvPr>
        <xdr:cNvSpPr txBox="1"/>
      </xdr:nvSpPr>
      <xdr:spPr>
        <a:xfrm>
          <a:off x="19992975" y="16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F52E7F14-1DF8-4CF6-A40E-5515E169530D}"/>
            </a:ext>
          </a:extLst>
        </xdr:cNvPr>
        <xdr:cNvCxnSpPr/>
      </xdr:nvCxnSpPr>
      <xdr:spPr>
        <a:xfrm>
          <a:off x="19878675" y="16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21B70198-C7CA-4C31-BFB7-46771B9863CC}"/>
            </a:ext>
          </a:extLst>
        </xdr:cNvPr>
        <xdr:cNvSpPr txBox="1"/>
      </xdr:nvSpPr>
      <xdr:spPr>
        <a:xfrm>
          <a:off x="19992975" y="173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A6C5AA2B-A24F-499B-91F1-99A3968AFD03}"/>
            </a:ext>
          </a:extLst>
        </xdr:cNvPr>
        <xdr:cNvSpPr/>
      </xdr:nvSpPr>
      <xdr:spPr>
        <a:xfrm>
          <a:off x="19897725" y="174701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2FB862DE-40C9-4FEC-AEC2-96E823B1C8DE}"/>
            </a:ext>
          </a:extLst>
        </xdr:cNvPr>
        <xdr:cNvSpPr/>
      </xdr:nvSpPr>
      <xdr:spPr>
        <a:xfrm>
          <a:off x="19154775" y="17477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FD6528C5-5169-49E7-879C-B89FC413DD46}"/>
            </a:ext>
          </a:extLst>
        </xdr:cNvPr>
        <xdr:cNvSpPr/>
      </xdr:nvSpPr>
      <xdr:spPr>
        <a:xfrm>
          <a:off x="18345150" y="17496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BF6E6D78-1AFB-46C4-9E75-F8AE09A31B16}"/>
            </a:ext>
          </a:extLst>
        </xdr:cNvPr>
        <xdr:cNvSpPr/>
      </xdr:nvSpPr>
      <xdr:spPr>
        <a:xfrm>
          <a:off x="17554575" y="17494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6552EC35-CA3D-4201-AB82-FCCACD784754}"/>
            </a:ext>
          </a:extLst>
        </xdr:cNvPr>
        <xdr:cNvSpPr/>
      </xdr:nvSpPr>
      <xdr:spPr>
        <a:xfrm>
          <a:off x="16754475" y="17487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3B65B93-BDE5-4A5B-90E6-D5F5B3A90A1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AEA778F-4710-46BF-A3E6-6D39FD543C5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BEFA8D2-C8CA-49CF-99D8-5F13FC3DBAF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490302E-ED91-4BAD-9CA1-157B8D1E5D4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7A8B6F4-BFBF-44B5-AAD0-B178C79420D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17780</xdr:rowOff>
    </xdr:from>
    <xdr:to>
      <xdr:col>116</xdr:col>
      <xdr:colOff>114300</xdr:colOff>
      <xdr:row>107</xdr:row>
      <xdr:rowOff>119380</xdr:rowOff>
    </xdr:to>
    <xdr:sp macro="" textlink="">
      <xdr:nvSpPr>
        <xdr:cNvPr id="833" name="楕円 832">
          <a:extLst>
            <a:ext uri="{FF2B5EF4-FFF2-40B4-BE49-F238E27FC236}">
              <a16:creationId xmlns:a16="http://schemas.microsoft.com/office/drawing/2014/main" id="{E49F19A9-63B1-4112-980F-4FFDE5EE8ADA}"/>
            </a:ext>
          </a:extLst>
        </xdr:cNvPr>
        <xdr:cNvSpPr/>
      </xdr:nvSpPr>
      <xdr:spPr>
        <a:xfrm>
          <a:off x="19897725" y="175056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167657</xdr:rowOff>
    </xdr:from>
    <xdr:ext cx="469744" cy="259045"/>
    <xdr:sp macro="" textlink="">
      <xdr:nvSpPr>
        <xdr:cNvPr id="834" name="【公民館】&#10;一人当たり面積該当値テキスト">
          <a:extLst>
            <a:ext uri="{FF2B5EF4-FFF2-40B4-BE49-F238E27FC236}">
              <a16:creationId xmlns:a16="http://schemas.microsoft.com/office/drawing/2014/main" id="{731F61B9-4ABE-4E0C-A30B-BF337AA6C91B}"/>
            </a:ext>
          </a:extLst>
        </xdr:cNvPr>
        <xdr:cNvSpPr txBox="1"/>
      </xdr:nvSpPr>
      <xdr:spPr>
        <a:xfrm>
          <a:off x="19992975"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19050</xdr:rowOff>
    </xdr:from>
    <xdr:to>
      <xdr:col>112</xdr:col>
      <xdr:colOff>38100</xdr:colOff>
      <xdr:row>107</xdr:row>
      <xdr:rowOff>120650</xdr:rowOff>
    </xdr:to>
    <xdr:sp macro="" textlink="">
      <xdr:nvSpPr>
        <xdr:cNvPr id="835" name="楕円 834">
          <a:extLst>
            <a:ext uri="{FF2B5EF4-FFF2-40B4-BE49-F238E27FC236}">
              <a16:creationId xmlns:a16="http://schemas.microsoft.com/office/drawing/2014/main" id="{9493AC82-33EF-4C75-BC48-681A06EE26A6}"/>
            </a:ext>
          </a:extLst>
        </xdr:cNvPr>
        <xdr:cNvSpPr/>
      </xdr:nvSpPr>
      <xdr:spPr>
        <a:xfrm>
          <a:off x="19154775" y="175069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68580</xdr:rowOff>
    </xdr:from>
    <xdr:to>
      <xdr:col>116</xdr:col>
      <xdr:colOff>63500</xdr:colOff>
      <xdr:row>107</xdr:row>
      <xdr:rowOff>69850</xdr:rowOff>
    </xdr:to>
    <xdr:cxnSp macro="">
      <xdr:nvCxnSpPr>
        <xdr:cNvPr id="836" name="直線コネクタ 835">
          <a:extLst>
            <a:ext uri="{FF2B5EF4-FFF2-40B4-BE49-F238E27FC236}">
              <a16:creationId xmlns:a16="http://schemas.microsoft.com/office/drawing/2014/main" id="{E2E88844-657B-46EF-9EF7-67E58AC1CE2A}"/>
            </a:ext>
          </a:extLst>
        </xdr:cNvPr>
        <xdr:cNvCxnSpPr/>
      </xdr:nvCxnSpPr>
      <xdr:spPr>
        <a:xfrm flipV="1">
          <a:off x="19202400" y="1755330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19050</xdr:rowOff>
    </xdr:from>
    <xdr:to>
      <xdr:col>107</xdr:col>
      <xdr:colOff>101600</xdr:colOff>
      <xdr:row>107</xdr:row>
      <xdr:rowOff>120650</xdr:rowOff>
    </xdr:to>
    <xdr:sp macro="" textlink="">
      <xdr:nvSpPr>
        <xdr:cNvPr id="837" name="楕円 836">
          <a:extLst>
            <a:ext uri="{FF2B5EF4-FFF2-40B4-BE49-F238E27FC236}">
              <a16:creationId xmlns:a16="http://schemas.microsoft.com/office/drawing/2014/main" id="{B75D9B88-782E-4A24-B7AF-32B5FD8FD591}"/>
            </a:ext>
          </a:extLst>
        </xdr:cNvPr>
        <xdr:cNvSpPr/>
      </xdr:nvSpPr>
      <xdr:spPr>
        <a:xfrm>
          <a:off x="18345150" y="175069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69850</xdr:rowOff>
    </xdr:from>
    <xdr:to>
      <xdr:col>111</xdr:col>
      <xdr:colOff>177800</xdr:colOff>
      <xdr:row>107</xdr:row>
      <xdr:rowOff>69850</xdr:rowOff>
    </xdr:to>
    <xdr:cxnSp macro="">
      <xdr:nvCxnSpPr>
        <xdr:cNvPr id="838" name="直線コネクタ 837">
          <a:extLst>
            <a:ext uri="{FF2B5EF4-FFF2-40B4-BE49-F238E27FC236}">
              <a16:creationId xmlns:a16="http://schemas.microsoft.com/office/drawing/2014/main" id="{7722415D-5C73-4966-9946-7C2F2E9FBB5B}"/>
            </a:ext>
          </a:extLst>
        </xdr:cNvPr>
        <xdr:cNvCxnSpPr/>
      </xdr:nvCxnSpPr>
      <xdr:spPr>
        <a:xfrm>
          <a:off x="18392775" y="175545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19050</xdr:rowOff>
    </xdr:from>
    <xdr:to>
      <xdr:col>102</xdr:col>
      <xdr:colOff>165100</xdr:colOff>
      <xdr:row>107</xdr:row>
      <xdr:rowOff>120650</xdr:rowOff>
    </xdr:to>
    <xdr:sp macro="" textlink="">
      <xdr:nvSpPr>
        <xdr:cNvPr id="839" name="楕円 838">
          <a:extLst>
            <a:ext uri="{FF2B5EF4-FFF2-40B4-BE49-F238E27FC236}">
              <a16:creationId xmlns:a16="http://schemas.microsoft.com/office/drawing/2014/main" id="{BA64F2C1-55F7-4BE8-8693-8061E4E618C6}"/>
            </a:ext>
          </a:extLst>
        </xdr:cNvPr>
        <xdr:cNvSpPr/>
      </xdr:nvSpPr>
      <xdr:spPr>
        <a:xfrm>
          <a:off x="17554575" y="175069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69850</xdr:rowOff>
    </xdr:from>
    <xdr:to>
      <xdr:col>107</xdr:col>
      <xdr:colOff>50800</xdr:colOff>
      <xdr:row>107</xdr:row>
      <xdr:rowOff>69850</xdr:rowOff>
    </xdr:to>
    <xdr:cxnSp macro="">
      <xdr:nvCxnSpPr>
        <xdr:cNvPr id="840" name="直線コネクタ 839">
          <a:extLst>
            <a:ext uri="{FF2B5EF4-FFF2-40B4-BE49-F238E27FC236}">
              <a16:creationId xmlns:a16="http://schemas.microsoft.com/office/drawing/2014/main" id="{B29D1DF4-FDE0-4334-898F-F6F6276D882E}"/>
            </a:ext>
          </a:extLst>
        </xdr:cNvPr>
        <xdr:cNvCxnSpPr/>
      </xdr:nvCxnSpPr>
      <xdr:spPr>
        <a:xfrm>
          <a:off x="17602200" y="175545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17780</xdr:rowOff>
    </xdr:from>
    <xdr:to>
      <xdr:col>98</xdr:col>
      <xdr:colOff>38100</xdr:colOff>
      <xdr:row>107</xdr:row>
      <xdr:rowOff>119380</xdr:rowOff>
    </xdr:to>
    <xdr:sp macro="" textlink="">
      <xdr:nvSpPr>
        <xdr:cNvPr id="841" name="楕円 840">
          <a:extLst>
            <a:ext uri="{FF2B5EF4-FFF2-40B4-BE49-F238E27FC236}">
              <a16:creationId xmlns:a16="http://schemas.microsoft.com/office/drawing/2014/main" id="{89C55BB5-F893-48BF-87E5-EEE7CB774471}"/>
            </a:ext>
          </a:extLst>
        </xdr:cNvPr>
        <xdr:cNvSpPr/>
      </xdr:nvSpPr>
      <xdr:spPr>
        <a:xfrm>
          <a:off x="16754475" y="17505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68580</xdr:rowOff>
    </xdr:from>
    <xdr:to>
      <xdr:col>102</xdr:col>
      <xdr:colOff>114300</xdr:colOff>
      <xdr:row>107</xdr:row>
      <xdr:rowOff>69850</xdr:rowOff>
    </xdr:to>
    <xdr:cxnSp macro="">
      <xdr:nvCxnSpPr>
        <xdr:cNvPr id="842" name="直線コネクタ 841">
          <a:extLst>
            <a:ext uri="{FF2B5EF4-FFF2-40B4-BE49-F238E27FC236}">
              <a16:creationId xmlns:a16="http://schemas.microsoft.com/office/drawing/2014/main" id="{1D80ACD3-8625-43FD-B830-339F1D38168C}"/>
            </a:ext>
          </a:extLst>
        </xdr:cNvPr>
        <xdr:cNvCxnSpPr/>
      </xdr:nvCxnSpPr>
      <xdr:spPr>
        <a:xfrm>
          <a:off x="16802100" y="1755330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CBD432CD-BAD9-4AB4-A556-D809C2765F1D}"/>
            </a:ext>
          </a:extLst>
        </xdr:cNvPr>
        <xdr:cNvSpPr txBox="1"/>
      </xdr:nvSpPr>
      <xdr:spPr>
        <a:xfrm>
          <a:off x="18983402"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14EB73D0-6A5D-469D-A858-591C86110CD2}"/>
            </a:ext>
          </a:extLst>
        </xdr:cNvPr>
        <xdr:cNvSpPr txBox="1"/>
      </xdr:nvSpPr>
      <xdr:spPr>
        <a:xfrm>
          <a:off x="18183302"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A76585CD-22FE-4CCF-9625-0A90E2C535C3}"/>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a:extLst>
            <a:ext uri="{FF2B5EF4-FFF2-40B4-BE49-F238E27FC236}">
              <a16:creationId xmlns:a16="http://schemas.microsoft.com/office/drawing/2014/main" id="{46D6F051-C282-40A8-AE4B-9AB64A7E601E}"/>
            </a:ext>
          </a:extLst>
        </xdr:cNvPr>
        <xdr:cNvSpPr txBox="1"/>
      </xdr:nvSpPr>
      <xdr:spPr>
        <a:xfrm>
          <a:off x="16592627" y="1726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111777</xdr:rowOff>
    </xdr:from>
    <xdr:ext cx="469744" cy="259045"/>
    <xdr:sp macro="" textlink="">
      <xdr:nvSpPr>
        <xdr:cNvPr id="847" name="n_1mainValue【公民館】&#10;一人当たり面積">
          <a:extLst>
            <a:ext uri="{FF2B5EF4-FFF2-40B4-BE49-F238E27FC236}">
              <a16:creationId xmlns:a16="http://schemas.microsoft.com/office/drawing/2014/main" id="{7AA11E82-4E54-4D81-9329-BA2559CDEA72}"/>
            </a:ext>
          </a:extLst>
        </xdr:cNvPr>
        <xdr:cNvSpPr txBox="1"/>
      </xdr:nvSpPr>
      <xdr:spPr>
        <a:xfrm>
          <a:off x="18983402"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111777</xdr:rowOff>
    </xdr:from>
    <xdr:ext cx="469744" cy="259045"/>
    <xdr:sp macro="" textlink="">
      <xdr:nvSpPr>
        <xdr:cNvPr id="848" name="n_2mainValue【公民館】&#10;一人当たり面積">
          <a:extLst>
            <a:ext uri="{FF2B5EF4-FFF2-40B4-BE49-F238E27FC236}">
              <a16:creationId xmlns:a16="http://schemas.microsoft.com/office/drawing/2014/main" id="{2333B851-DDFA-4859-A0C2-685F9DEA2CB2}"/>
            </a:ext>
          </a:extLst>
        </xdr:cNvPr>
        <xdr:cNvSpPr txBox="1"/>
      </xdr:nvSpPr>
      <xdr:spPr>
        <a:xfrm>
          <a:off x="18183302"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111777</xdr:rowOff>
    </xdr:from>
    <xdr:ext cx="469744" cy="259045"/>
    <xdr:sp macro="" textlink="">
      <xdr:nvSpPr>
        <xdr:cNvPr id="849" name="n_3mainValue【公民館】&#10;一人当たり面積">
          <a:extLst>
            <a:ext uri="{FF2B5EF4-FFF2-40B4-BE49-F238E27FC236}">
              <a16:creationId xmlns:a16="http://schemas.microsoft.com/office/drawing/2014/main" id="{AB02326B-0901-445D-A25D-EAAFBB2582E3}"/>
            </a:ext>
          </a:extLst>
        </xdr:cNvPr>
        <xdr:cNvSpPr txBox="1"/>
      </xdr:nvSpPr>
      <xdr:spPr>
        <a:xfrm>
          <a:off x="17383202" y="1759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110507</xdr:rowOff>
    </xdr:from>
    <xdr:ext cx="469744" cy="259045"/>
    <xdr:sp macro="" textlink="">
      <xdr:nvSpPr>
        <xdr:cNvPr id="850" name="n_4mainValue【公民館】&#10;一人当たり面積">
          <a:extLst>
            <a:ext uri="{FF2B5EF4-FFF2-40B4-BE49-F238E27FC236}">
              <a16:creationId xmlns:a16="http://schemas.microsoft.com/office/drawing/2014/main" id="{1F95C4A3-97E5-424D-9BBD-F670C31E5858}"/>
            </a:ext>
          </a:extLst>
        </xdr:cNvPr>
        <xdr:cNvSpPr txBox="1"/>
      </xdr:nvSpPr>
      <xdr:spPr>
        <a:xfrm>
          <a:off x="16592627"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7F7C42D3-3677-457C-8E3A-27FAD08459E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295861EE-D1A3-4056-9C47-11E9E59D15A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BF872F66-866D-4364-8D38-41F6C3DDA69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76200</xdr:colOff>
      <xdr:row>115</xdr:row>
      <xdr:rowOff>31750</xdr:rowOff>
    </xdr:from>
    <xdr:to>
      <xdr:col>120</xdr:col>
      <xdr:colOff>63500</xdr:colOff>
      <xdr:row>123</xdr:row>
      <xdr:rowOff>129117</xdr:rowOff>
    </xdr:to>
    <xdr:sp macro="" textlink="" fLocksText="0">
      <xdr:nvSpPr>
        <xdr:cNvPr id="854" name="テキスト ボックス 853">
          <a:extLst>
            <a:ext uri="{FF2B5EF4-FFF2-40B4-BE49-F238E27FC236}">
              <a16:creationId xmlns:a16="http://schemas.microsoft.com/office/drawing/2014/main" id="{17653B4E-5E13-4B42-A185-16E0FEC6AF68}"/>
            </a:ext>
          </a:extLst>
        </xdr:cNvPr>
        <xdr:cNvSpPr txBox="1"/>
      </xdr:nvSpPr>
      <xdr:spPr>
        <a:xfrm>
          <a:off x="762000" y="18888075"/>
          <a:ext cx="19878675" cy="146896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類似団体内平均値と比較して有形固定資産減価償却率が高くなっているのは、認定こども園・幼稚園・保育所、学校施設、公民館である。それぞれの有形固定資産減価償却率は</a:t>
          </a:r>
          <a:r>
            <a:rPr kumimoji="1" lang="en-US" altLang="ja-JP" sz="1300">
              <a:latin typeface="ＭＳ Ｐゴシック" panose="020B0600070205080204" pitchFamily="50" charset="-128"/>
              <a:ea typeface="ＭＳ Ｐゴシック" panose="020B0600070205080204" pitchFamily="50" charset="-128"/>
            </a:rPr>
            <a:t>88.0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％となっており、いずれも老朽化が進行している。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年に建築された建物であり、施設の維持管理・修繕・更新の検討が必要である。また、一人当たり面積が類似団体内平均値の半分程度となっていることから、施設保有量についても検討する必要がある。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大規模改修等を行っているものの、有形固定資産減価償却率は類似団体内平均値より高い水準となり続けている。大規模災害時における避難施設でもあるため、老朽箇所の把握と安全性の確保、及び計画的な改修・補修等を行い長寿命化を図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latin typeface="ＭＳ Ｐゴシック" panose="020B0600070205080204" pitchFamily="50" charset="-128"/>
              <a:ea typeface="ＭＳ Ｐゴシック" panose="020B0600070205080204" pitchFamily="50" charset="-128"/>
            </a:rPr>
            <a:t>公民館</a:t>
          </a:r>
          <a:r>
            <a:rPr lang="ja-JP" altLang="en-US" sz="1300">
              <a:latin typeface="ＭＳ Ｐゴシック" panose="020B0600070205080204" pitchFamily="50" charset="-128"/>
              <a:ea typeface="ＭＳ Ｐゴシック" panose="020B0600070205080204" pitchFamily="50" charset="-128"/>
            </a:rPr>
            <a:t>について</a:t>
          </a:r>
          <a:r>
            <a:rPr lang="ja-JP" altLang="ja-JP" sz="1300">
              <a:latin typeface="ＭＳ Ｐゴシック" panose="020B0600070205080204" pitchFamily="50" charset="-128"/>
              <a:ea typeface="ＭＳ Ｐゴシック" panose="020B0600070205080204" pitchFamily="50" charset="-128"/>
            </a:rPr>
            <a:t>は、緊急時の避難所となる重要な施設で</a:t>
          </a:r>
          <a:r>
            <a:rPr lang="ja-JP" altLang="en-US" sz="1300">
              <a:latin typeface="ＭＳ Ｐゴシック" panose="020B0600070205080204" pitchFamily="50" charset="-128"/>
              <a:ea typeface="ＭＳ Ｐゴシック" panose="020B0600070205080204" pitchFamily="50" charset="-128"/>
            </a:rPr>
            <a:t>もあるため</a:t>
          </a:r>
          <a:r>
            <a:rPr lang="ja-JP" altLang="ja-JP" sz="1300">
              <a:latin typeface="ＭＳ Ｐゴシック" panose="020B0600070205080204" pitchFamily="50" charset="-128"/>
              <a:ea typeface="ＭＳ Ｐゴシック" panose="020B0600070205080204" pitchFamily="50" charset="-128"/>
            </a:rPr>
            <a:t>、老朽化状況を適切に把握するとともに、予防保全による計画的な修繕を実施し、施設の長寿命化を図る。また、施設の利用状況や将来需要等を踏まえ、統廃合についても検討する。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635A60A-B464-46CE-9A10-A3954FA5889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89A4EC-AE6D-458D-A2F8-32BD2EFDD55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934DC1-B7CD-48BF-8D0D-231D897F8E2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BF3CEE-A633-41C7-A7D0-A68036866BB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佐賀県吉野ヶ里町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329C3F-AE2A-4490-A541-A11AC4A3285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3418E6-A7D1-4257-9D1A-C4D290AC8D7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B34B58-FE78-41A0-ACD0-9092D67B59F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693992-39C0-4996-8018-0BB732E8C20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7643C5-9FA2-4F90-9069-E482C293485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35B2B0-1F20-401D-8894-CB3A6105314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16,162
15,827
43.99
13,762,299
13,488,368
173,468
5,244,273
6,565,373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1F116F-5A3E-4DFB-AB1A-E01113B7AEA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2E0422-9DF5-4317-80AC-B259DDF66CD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587D8C-47AE-4CD3-BFFD-20342A35639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E91F87-5204-40DD-A38E-E4924062907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C4ED9E-1743-44F6-9B68-7D6D6A3E8DB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8853DE-F64A-4E8D-A542-898BA039B18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E499E4-C396-45F6-B751-E25D8F96DD0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6D604F-22DA-4DF0-9C65-21FD631E671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512A29-E3B9-43F9-80A7-3A4EB3B3749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1FE2A4-E012-4583-8F73-DF85C8A819C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84D6E4-5A40-4D42-B719-B438D27062E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938C92-171A-41A1-84B0-E55C9BDCC7B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33640F-3C14-4C61-B957-4AF31C056AE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967B6E-B253-4F4A-B1D5-463957EC4C9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520105-2507-42CC-A324-FF10381DF89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92E375-21AE-44CB-8C41-F6D3827CF99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6DB203-25F5-4A35-815D-BC112D4598F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11FB0F9-086A-4898-83E5-D4473B04D87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2DE034-8425-4B29-B77B-8CC2A9BEF72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9C98C9-ECA0-4D64-8F5F-AC1A2140555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D47EBBD-DA03-4A21-9276-6F558AD5D2C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4D1802-2A48-4B8F-828D-6B232C64663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B5F62B-9D39-4F95-B603-CD1FA6350E8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E3056B9-BD73-40AA-BA22-4CB8B4547E7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0CD845-6046-48B1-8790-28BCAC301CD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81FDCDB-82B3-40B6-98F2-B2832035BF9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B44161-4908-4E1B-993E-55A13379C18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825A65-1463-4999-8D7A-EA19C565B3B2}"/>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D69BD26-1242-4D7F-87D2-1B15C184C441}"/>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C859180-1A05-4B0F-B416-8B358DDB97B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6F03E60-FA79-4D93-B6F0-8588094DB2A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50D285F-8F89-4777-AD98-D668A20ADF3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AC6B06F-7564-4BCE-B4F1-AD853D9080A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CE5F56C-1332-4231-B790-63F87D2A38B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F4E9145-F37D-4ADC-AD9A-7D43936193A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E5792DD-97F1-4EEE-AC1A-BCA84AD73A7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0CCA675-CFEF-4D95-A70B-686D58B0B00B}"/>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0BE8029-437B-4791-953D-029E79B9D87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3BC50BB-16B9-42FC-8CE2-70EFB6E028C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590E3D3-19C3-4EE3-AEDD-8118D9203ED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E0F51C5-464A-4C32-8738-49BFCF1901C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4F8B24C-DE91-4E51-9386-0FE4314E1FA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8A6A136-57B6-4DA5-BD3B-29BFDCDAE73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7B67635-A187-4797-8865-9C43195DF36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627CD2F-AFB5-4827-AF86-2BDD53E6BBC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89CCC18-4DC9-4718-9F94-CCE3D655B4B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BD3EEB8-1685-4673-BEC9-C1C89C42B33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3622470-454B-473E-A5DA-2674DEE1A05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E22CF88-5181-4267-BEFB-FE6399FC76D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0E8BD0C-59E9-4F89-A752-E0E20E43DC02}"/>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BF7F8E5-4D80-4132-B2A1-910D45AFCEA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CAC79DB0-C873-4132-998A-AE5BEF37C36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D375D01-2EEA-4665-BC4F-F2AD002DADCB}"/>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DE72EC1-E648-4E60-8DAD-1AAB75F0E40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3440EAA-EB32-4F53-9C72-05CE161180E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460A815-F080-46D7-9AAF-99AA5F3BAD3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42B41DF-CEB3-43B6-ABF5-636473B0862E}"/>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051345B-DACA-439B-A44E-4069EEFCBEF4}"/>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041D1F2-CC11-45D7-808C-96C4C4BF7D4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2413519-F446-4952-BDEF-330D6138FEE2}"/>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16E8AD9-A342-4BBF-A180-9CC54F868B6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C9384865-4B7A-4219-89C0-7E7A3BA1F361}"/>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1B4DC51-589A-4A38-845D-48C8418C66B9}"/>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7657497-62DF-4E98-8803-EF1BE2D8F64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D8B2144F-DE48-4282-8576-65B04023CA1E}"/>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CBB1BD7-C6F2-40CE-ABE1-FBAD46195241}"/>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C690BA9-0C77-4B42-A0C8-FFFF6459D6F8}"/>
            </a:ext>
          </a:extLst>
        </xdr:cNvPr>
        <xdr:cNvSpPr txBox="1"/>
      </xdr:nvSpPr>
      <xdr:spPr>
        <a:xfrm>
          <a:off x="4219575" y="9799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19DC381D-4D44-45D9-AFE7-C772BA39486A}"/>
            </a:ext>
          </a:extLst>
        </xdr:cNvPr>
        <xdr:cNvSpPr/>
      </xdr:nvSpPr>
      <xdr:spPr>
        <a:xfrm>
          <a:off x="4124325" y="9820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DD357A61-74BE-4B17-8BAB-8F277B636D1C}"/>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7AC89992-6E90-4559-9636-B65D38D2CDFC}"/>
            </a:ext>
          </a:extLst>
        </xdr:cNvPr>
        <xdr:cNvSpPr/>
      </xdr:nvSpPr>
      <xdr:spPr>
        <a:xfrm>
          <a:off x="2571750" y="979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2B03B345-D06A-4007-A074-9F0A4D79AD18}"/>
            </a:ext>
          </a:extLst>
        </xdr:cNvPr>
        <xdr:cNvSpPr/>
      </xdr:nvSpPr>
      <xdr:spPr>
        <a:xfrm>
          <a:off x="1781175" y="97548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5F66C2C8-DF0F-420A-A83B-3D888DC16952}"/>
            </a:ext>
          </a:extLst>
        </xdr:cNvPr>
        <xdr:cNvSpPr/>
      </xdr:nvSpPr>
      <xdr:spPr>
        <a:xfrm>
          <a:off x="981075" y="973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8AE62A4-829B-49E2-9810-0180D46BC40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1A29F5E-00B8-4A26-A9A8-D47127E95E2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09A24CE-AF83-41CA-BE34-E37445299E0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85FB74F-4E30-4F3F-9811-84A3FDF97BC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B0284CC-B51E-44B8-AB16-B2CC780FF44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73025</xdr:rowOff>
    </xdr:from>
    <xdr:to>
      <xdr:col>24</xdr:col>
      <xdr:colOff>114300</xdr:colOff>
      <xdr:row>57</xdr:row>
      <xdr:rowOff>3175</xdr:rowOff>
    </xdr:to>
    <xdr:sp macro="" textlink="">
      <xdr:nvSpPr>
        <xdr:cNvPr id="89" name="楕円 88">
          <a:extLst>
            <a:ext uri="{FF2B5EF4-FFF2-40B4-BE49-F238E27FC236}">
              <a16:creationId xmlns:a16="http://schemas.microsoft.com/office/drawing/2014/main" id="{2180A488-09D8-45D4-8DE3-323115924E3E}"/>
            </a:ext>
          </a:extLst>
        </xdr:cNvPr>
        <xdr:cNvSpPr/>
      </xdr:nvSpPr>
      <xdr:spPr>
        <a:xfrm>
          <a:off x="4124325" y="9150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95902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4ABC691C-54D0-4530-90A0-B9F0F30875B2}"/>
            </a:ext>
          </a:extLst>
        </xdr:cNvPr>
        <xdr:cNvSpPr txBox="1"/>
      </xdr:nvSpPr>
      <xdr:spPr>
        <a:xfrm>
          <a:off x="4219575" y="901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13970</xdr:rowOff>
    </xdr:from>
    <xdr:to>
      <xdr:col>20</xdr:col>
      <xdr:colOff>38100</xdr:colOff>
      <xdr:row>56</xdr:row>
      <xdr:rowOff>115570</xdr:rowOff>
    </xdr:to>
    <xdr:sp macro="" textlink="">
      <xdr:nvSpPr>
        <xdr:cNvPr id="91" name="楕円 90">
          <a:extLst>
            <a:ext uri="{FF2B5EF4-FFF2-40B4-BE49-F238E27FC236}">
              <a16:creationId xmlns:a16="http://schemas.microsoft.com/office/drawing/2014/main" id="{1084B4F3-DA49-42B8-A02A-0B63C7EE8619}"/>
            </a:ext>
          </a:extLst>
        </xdr:cNvPr>
        <xdr:cNvSpPr/>
      </xdr:nvSpPr>
      <xdr:spPr>
        <a:xfrm>
          <a:off x="3381375" y="90881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64770</xdr:rowOff>
    </xdr:from>
    <xdr:to>
      <xdr:col>24</xdr:col>
      <xdr:colOff>63500</xdr:colOff>
      <xdr:row>56</xdr:row>
      <xdr:rowOff>123825</xdr:rowOff>
    </xdr:to>
    <xdr:cxnSp macro="">
      <xdr:nvCxnSpPr>
        <xdr:cNvPr id="92" name="直線コネクタ 91">
          <a:extLst>
            <a:ext uri="{FF2B5EF4-FFF2-40B4-BE49-F238E27FC236}">
              <a16:creationId xmlns:a16="http://schemas.microsoft.com/office/drawing/2014/main" id="{BB325E08-26F6-4CAD-AFB8-B37F1AA0BBFB}"/>
            </a:ext>
          </a:extLst>
        </xdr:cNvPr>
        <xdr:cNvCxnSpPr/>
      </xdr:nvCxnSpPr>
      <xdr:spPr>
        <a:xfrm>
          <a:off x="3429000" y="9145270"/>
          <a:ext cx="752475"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124460</xdr:rowOff>
    </xdr:from>
    <xdr:to>
      <xdr:col>15</xdr:col>
      <xdr:colOff>101600</xdr:colOff>
      <xdr:row>56</xdr:row>
      <xdr:rowOff>54610</xdr:rowOff>
    </xdr:to>
    <xdr:sp macro="" textlink="">
      <xdr:nvSpPr>
        <xdr:cNvPr id="93" name="楕円 92">
          <a:extLst>
            <a:ext uri="{FF2B5EF4-FFF2-40B4-BE49-F238E27FC236}">
              <a16:creationId xmlns:a16="http://schemas.microsoft.com/office/drawing/2014/main" id="{844FC84E-061F-4AFC-9F1D-FEBA7A0742E2}"/>
            </a:ext>
          </a:extLst>
        </xdr:cNvPr>
        <xdr:cNvSpPr/>
      </xdr:nvSpPr>
      <xdr:spPr>
        <a:xfrm>
          <a:off x="2571750" y="90366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3810</xdr:rowOff>
    </xdr:from>
    <xdr:to>
      <xdr:col>19</xdr:col>
      <xdr:colOff>177800</xdr:colOff>
      <xdr:row>56</xdr:row>
      <xdr:rowOff>64770</xdr:rowOff>
    </xdr:to>
    <xdr:cxnSp macro="">
      <xdr:nvCxnSpPr>
        <xdr:cNvPr id="94" name="直線コネクタ 93">
          <a:extLst>
            <a:ext uri="{FF2B5EF4-FFF2-40B4-BE49-F238E27FC236}">
              <a16:creationId xmlns:a16="http://schemas.microsoft.com/office/drawing/2014/main" id="{30969283-0297-44B1-947A-673865A8C848}"/>
            </a:ext>
          </a:extLst>
        </xdr:cNvPr>
        <xdr:cNvCxnSpPr/>
      </xdr:nvCxnSpPr>
      <xdr:spPr>
        <a:xfrm>
          <a:off x="2619375" y="9084310"/>
          <a:ext cx="80962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61595</xdr:rowOff>
    </xdr:from>
    <xdr:to>
      <xdr:col>10</xdr:col>
      <xdr:colOff>165100</xdr:colOff>
      <xdr:row>55</xdr:row>
      <xdr:rowOff>163195</xdr:rowOff>
    </xdr:to>
    <xdr:sp macro="" textlink="">
      <xdr:nvSpPr>
        <xdr:cNvPr id="95" name="楕円 94">
          <a:extLst>
            <a:ext uri="{FF2B5EF4-FFF2-40B4-BE49-F238E27FC236}">
              <a16:creationId xmlns:a16="http://schemas.microsoft.com/office/drawing/2014/main" id="{EB997E86-42BC-4E04-9C16-1F236C57B9C1}"/>
            </a:ext>
          </a:extLst>
        </xdr:cNvPr>
        <xdr:cNvSpPr/>
      </xdr:nvSpPr>
      <xdr:spPr>
        <a:xfrm>
          <a:off x="1781175" y="8980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112395</xdr:rowOff>
    </xdr:from>
    <xdr:to>
      <xdr:col>15</xdr:col>
      <xdr:colOff>50800</xdr:colOff>
      <xdr:row>56</xdr:row>
      <xdr:rowOff>3810</xdr:rowOff>
    </xdr:to>
    <xdr:cxnSp macro="">
      <xdr:nvCxnSpPr>
        <xdr:cNvPr id="96" name="直線コネクタ 95">
          <a:extLst>
            <a:ext uri="{FF2B5EF4-FFF2-40B4-BE49-F238E27FC236}">
              <a16:creationId xmlns:a16="http://schemas.microsoft.com/office/drawing/2014/main" id="{EEEF31A0-A3F9-48B9-A8DF-919EB60C790C}"/>
            </a:ext>
          </a:extLst>
        </xdr:cNvPr>
        <xdr:cNvCxnSpPr/>
      </xdr:nvCxnSpPr>
      <xdr:spPr>
        <a:xfrm>
          <a:off x="1828800" y="9027795"/>
          <a:ext cx="790575"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168275</xdr:rowOff>
    </xdr:from>
    <xdr:to>
      <xdr:col>6</xdr:col>
      <xdr:colOff>38100</xdr:colOff>
      <xdr:row>56</xdr:row>
      <xdr:rowOff>98425</xdr:rowOff>
    </xdr:to>
    <xdr:sp macro="" textlink="">
      <xdr:nvSpPr>
        <xdr:cNvPr id="97" name="楕円 96">
          <a:extLst>
            <a:ext uri="{FF2B5EF4-FFF2-40B4-BE49-F238E27FC236}">
              <a16:creationId xmlns:a16="http://schemas.microsoft.com/office/drawing/2014/main" id="{696EF0D2-3A68-4025-85F0-EA4EC94CCD68}"/>
            </a:ext>
          </a:extLst>
        </xdr:cNvPr>
        <xdr:cNvSpPr/>
      </xdr:nvSpPr>
      <xdr:spPr>
        <a:xfrm>
          <a:off x="981075" y="90741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112395</xdr:rowOff>
    </xdr:from>
    <xdr:to>
      <xdr:col>10</xdr:col>
      <xdr:colOff>114300</xdr:colOff>
      <xdr:row>56</xdr:row>
      <xdr:rowOff>47625</xdr:rowOff>
    </xdr:to>
    <xdr:cxnSp macro="">
      <xdr:nvCxnSpPr>
        <xdr:cNvPr id="98" name="直線コネクタ 97">
          <a:extLst>
            <a:ext uri="{FF2B5EF4-FFF2-40B4-BE49-F238E27FC236}">
              <a16:creationId xmlns:a16="http://schemas.microsoft.com/office/drawing/2014/main" id="{F13C30C9-9734-4D49-A0FE-92CABF9EEF06}"/>
            </a:ext>
          </a:extLst>
        </xdr:cNvPr>
        <xdr:cNvCxnSpPr/>
      </xdr:nvCxnSpPr>
      <xdr:spPr>
        <a:xfrm flipV="1">
          <a:off x="1028700" y="9027795"/>
          <a:ext cx="80010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a:extLst>
            <a:ext uri="{FF2B5EF4-FFF2-40B4-BE49-F238E27FC236}">
              <a16:creationId xmlns:a16="http://schemas.microsoft.com/office/drawing/2014/main" id="{1E9A6242-5132-4298-B33D-1151865FE044}"/>
            </a:ext>
          </a:extLst>
        </xdr:cNvPr>
        <xdr:cNvSpPr txBox="1"/>
      </xdr:nvSpPr>
      <xdr:spPr>
        <a:xfrm>
          <a:off x="32391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a:extLst>
            <a:ext uri="{FF2B5EF4-FFF2-40B4-BE49-F238E27FC236}">
              <a16:creationId xmlns:a16="http://schemas.microsoft.com/office/drawing/2014/main" id="{E061795E-79F5-45BF-B7EA-B6D442462EC0}"/>
            </a:ext>
          </a:extLst>
        </xdr:cNvPr>
        <xdr:cNvSpPr txBox="1"/>
      </xdr:nvSpPr>
      <xdr:spPr>
        <a:xfrm>
          <a:off x="24390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a:extLst>
            <a:ext uri="{FF2B5EF4-FFF2-40B4-BE49-F238E27FC236}">
              <a16:creationId xmlns:a16="http://schemas.microsoft.com/office/drawing/2014/main" id="{9AE540AF-6990-4191-9B46-632EF2080AA2}"/>
            </a:ext>
          </a:extLst>
        </xdr:cNvPr>
        <xdr:cNvSpPr txBox="1"/>
      </xdr:nvSpPr>
      <xdr:spPr>
        <a:xfrm>
          <a:off x="164846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102" name="n_4aveValue【体育館・プール】&#10;有形固定資産減価償却率">
          <a:extLst>
            <a:ext uri="{FF2B5EF4-FFF2-40B4-BE49-F238E27FC236}">
              <a16:creationId xmlns:a16="http://schemas.microsoft.com/office/drawing/2014/main" id="{B9B52FAE-047F-48F9-908F-C92AE08DB527}"/>
            </a:ext>
          </a:extLst>
        </xdr:cNvPr>
        <xdr:cNvSpPr txBox="1"/>
      </xdr:nvSpPr>
      <xdr:spPr>
        <a:xfrm>
          <a:off x="8483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132097</xdr:rowOff>
    </xdr:from>
    <xdr:ext cx="405111" cy="259045"/>
    <xdr:sp macro="" textlink="">
      <xdr:nvSpPr>
        <xdr:cNvPr id="103" name="n_1mainValue【体育館・プール】&#10;有形固定資産減価償却率">
          <a:extLst>
            <a:ext uri="{FF2B5EF4-FFF2-40B4-BE49-F238E27FC236}">
              <a16:creationId xmlns:a16="http://schemas.microsoft.com/office/drawing/2014/main" id="{56298AD7-36C4-4587-A16E-A5025AACC086}"/>
            </a:ext>
          </a:extLst>
        </xdr:cNvPr>
        <xdr:cNvSpPr txBox="1"/>
      </xdr:nvSpPr>
      <xdr:spPr>
        <a:xfrm>
          <a:off x="3239144" y="888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71137</xdr:rowOff>
    </xdr:from>
    <xdr:ext cx="405111" cy="259045"/>
    <xdr:sp macro="" textlink="">
      <xdr:nvSpPr>
        <xdr:cNvPr id="104" name="n_2mainValue【体育館・プール】&#10;有形固定資産減価償却率">
          <a:extLst>
            <a:ext uri="{FF2B5EF4-FFF2-40B4-BE49-F238E27FC236}">
              <a16:creationId xmlns:a16="http://schemas.microsoft.com/office/drawing/2014/main" id="{091B0AA8-8191-43A9-A44E-A37A712EA701}"/>
            </a:ext>
          </a:extLst>
        </xdr:cNvPr>
        <xdr:cNvSpPr txBox="1"/>
      </xdr:nvSpPr>
      <xdr:spPr>
        <a:xfrm>
          <a:off x="2439044" y="882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8272</xdr:rowOff>
    </xdr:from>
    <xdr:ext cx="405111" cy="259045"/>
    <xdr:sp macro="" textlink="">
      <xdr:nvSpPr>
        <xdr:cNvPr id="105" name="n_3mainValue【体育館・プール】&#10;有形固定資産減価償却率">
          <a:extLst>
            <a:ext uri="{FF2B5EF4-FFF2-40B4-BE49-F238E27FC236}">
              <a16:creationId xmlns:a16="http://schemas.microsoft.com/office/drawing/2014/main" id="{31ED6276-E5AF-4CB1-8F6A-952D05306917}"/>
            </a:ext>
          </a:extLst>
        </xdr:cNvPr>
        <xdr:cNvSpPr txBox="1"/>
      </xdr:nvSpPr>
      <xdr:spPr>
        <a:xfrm>
          <a:off x="1648469" y="876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114952</xdr:rowOff>
    </xdr:from>
    <xdr:ext cx="405111" cy="259045"/>
    <xdr:sp macro="" textlink="">
      <xdr:nvSpPr>
        <xdr:cNvPr id="106" name="n_4mainValue【体育館・プール】&#10;有形固定資産減価償却率">
          <a:extLst>
            <a:ext uri="{FF2B5EF4-FFF2-40B4-BE49-F238E27FC236}">
              <a16:creationId xmlns:a16="http://schemas.microsoft.com/office/drawing/2014/main" id="{1FDE86B5-E477-4E43-851F-EDDA08B4FA2C}"/>
            </a:ext>
          </a:extLst>
        </xdr:cNvPr>
        <xdr:cNvSpPr txBox="1"/>
      </xdr:nvSpPr>
      <xdr:spPr>
        <a:xfrm>
          <a:off x="848369" y="886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9803362-6316-4D85-81B7-8FFFB622535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AADEBBF-1F7A-498A-BAC2-4B634783A25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ADABCBE-478C-492D-96AC-B7D1960E22E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13EA449-02E9-4C6F-AE3B-6DA07CAB268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628EAAF-AC61-4AB8-AE9F-A34C79CBBF6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738FD7D-A9D7-42CB-ABD7-6C80E90613C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02DB4DD-CC1D-4068-9C63-1D2D3414E5B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CA0390B0-18A9-496B-93A7-2C15646C138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17EF3A-C19E-4ABE-A4C2-F91497E3551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9D63C63-B8B8-4699-B625-9138B053CBF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FB6E61D-A800-4074-A196-C3D431F7CF9E}"/>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F9B31312-3FD7-45B9-AAFA-694CE99F4B15}"/>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84ADFA9-5804-4741-8FF7-AD8C93E452D6}"/>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960972F3-9502-43BD-B4FF-DFE116F7C3DB}"/>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9900F993-2668-4AAC-9D23-28AC604ABA8A}"/>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8666158D-F57D-4083-A66B-ACDF61B25B88}"/>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4C78F27C-6248-451E-B34C-0CE97727F7FF}"/>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BF3513F-4B3E-4000-BB65-53C2CB697D63}"/>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DC0168B4-4502-4B66-B2DB-2452A975FB6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ADA970F-64E1-41E7-9354-C30868748AA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6BF79FBD-25A7-4362-A004-F1D07938672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6B0A0A81-0972-4AC5-89E6-8CEC1F438A82}"/>
            </a:ext>
          </a:extLst>
        </xdr:cNvPr>
        <xdr:cNvCxnSpPr/>
      </xdr:nvCxnSpPr>
      <xdr:spPr>
        <a:xfrm flipV="1">
          <a:off x="9429115" y="9047531"/>
          <a:ext cx="0" cy="131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466BD151-E3E5-49D9-9D8A-74AA72C6C196}"/>
            </a:ext>
          </a:extLst>
        </xdr:cNvPr>
        <xdr:cNvSpPr txBox="1"/>
      </xdr:nvSpPr>
      <xdr:spPr>
        <a:xfrm>
          <a:off x="9467850" y="1037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8DAA87CA-4A90-40F2-AB3B-B6E82A7C8584}"/>
            </a:ext>
          </a:extLst>
        </xdr:cNvPr>
        <xdr:cNvCxnSpPr/>
      </xdr:nvCxnSpPr>
      <xdr:spPr>
        <a:xfrm>
          <a:off x="9363075" y="103630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85E4EC3F-80B0-406C-A06B-78AEC84D5443}"/>
            </a:ext>
          </a:extLst>
        </xdr:cNvPr>
        <xdr:cNvSpPr txBox="1"/>
      </xdr:nvSpPr>
      <xdr:spPr>
        <a:xfrm>
          <a:off x="9467850" y="883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72618B4D-CA61-4D5B-8CA0-479CD13F9711}"/>
            </a:ext>
          </a:extLst>
        </xdr:cNvPr>
        <xdr:cNvCxnSpPr/>
      </xdr:nvCxnSpPr>
      <xdr:spPr>
        <a:xfrm>
          <a:off x="9363075" y="90475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D6368BCC-16CE-41A0-98FA-DD4F1F78F853}"/>
            </a:ext>
          </a:extLst>
        </xdr:cNvPr>
        <xdr:cNvSpPr txBox="1"/>
      </xdr:nvSpPr>
      <xdr:spPr>
        <a:xfrm>
          <a:off x="9467850" y="9971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4C156201-8C85-4660-845E-F2513B16FB91}"/>
            </a:ext>
          </a:extLst>
        </xdr:cNvPr>
        <xdr:cNvSpPr/>
      </xdr:nvSpPr>
      <xdr:spPr>
        <a:xfrm>
          <a:off x="9401175" y="99934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60B2ED0C-8BED-4F0B-9C5C-137CFF6B3BA4}"/>
            </a:ext>
          </a:extLst>
        </xdr:cNvPr>
        <xdr:cNvSpPr/>
      </xdr:nvSpPr>
      <xdr:spPr>
        <a:xfrm>
          <a:off x="8639175" y="100089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66F802A3-E456-4A2B-8415-EED2823A67D3}"/>
            </a:ext>
          </a:extLst>
        </xdr:cNvPr>
        <xdr:cNvSpPr/>
      </xdr:nvSpPr>
      <xdr:spPr>
        <a:xfrm>
          <a:off x="7839075" y="100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1D028E41-4367-4FCC-B6EC-C7B24FCE156B}"/>
            </a:ext>
          </a:extLst>
        </xdr:cNvPr>
        <xdr:cNvSpPr/>
      </xdr:nvSpPr>
      <xdr:spPr>
        <a:xfrm>
          <a:off x="7029450" y="10000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624F3ABE-DF04-455C-8038-B7067DBBB58F}"/>
            </a:ext>
          </a:extLst>
        </xdr:cNvPr>
        <xdr:cNvSpPr/>
      </xdr:nvSpPr>
      <xdr:spPr>
        <a:xfrm>
          <a:off x="6238875" y="99897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672134D9-5F3D-48E6-8933-6526BBB5B31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5409764-4964-43A5-867C-D14152E00EB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889BEB8-A0D0-429B-A359-EEEF59B015E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D74474C-7651-4B58-AA5E-DE544195CEA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96B31EA-80C2-47AB-99D5-9663D92359F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166827</xdr:rowOff>
    </xdr:from>
    <xdr:to>
      <xdr:col>55</xdr:col>
      <xdr:colOff>50800</xdr:colOff>
      <xdr:row>61</xdr:row>
      <xdr:rowOff>96977</xdr:rowOff>
    </xdr:to>
    <xdr:sp macro="" textlink="">
      <xdr:nvSpPr>
        <xdr:cNvPr id="144" name="楕円 143">
          <a:extLst>
            <a:ext uri="{FF2B5EF4-FFF2-40B4-BE49-F238E27FC236}">
              <a16:creationId xmlns:a16="http://schemas.microsoft.com/office/drawing/2014/main" id="{59300474-EB25-4DB1-9C29-032A622D0E8E}"/>
            </a:ext>
          </a:extLst>
        </xdr:cNvPr>
        <xdr:cNvSpPr/>
      </xdr:nvSpPr>
      <xdr:spPr>
        <a:xfrm>
          <a:off x="9401175" y="988867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18254</xdr:rowOff>
    </xdr:from>
    <xdr:ext cx="469744" cy="259045"/>
    <xdr:sp macro="" textlink="">
      <xdr:nvSpPr>
        <xdr:cNvPr id="145" name="【体育館・プール】&#10;一人当たり面積該当値テキスト">
          <a:extLst>
            <a:ext uri="{FF2B5EF4-FFF2-40B4-BE49-F238E27FC236}">
              <a16:creationId xmlns:a16="http://schemas.microsoft.com/office/drawing/2014/main" id="{D1AC2152-6C33-4EF6-98C2-AC252A9DF567}"/>
            </a:ext>
          </a:extLst>
        </xdr:cNvPr>
        <xdr:cNvSpPr txBox="1"/>
      </xdr:nvSpPr>
      <xdr:spPr>
        <a:xfrm>
          <a:off x="9467850" y="974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167742</xdr:rowOff>
    </xdr:from>
    <xdr:to>
      <xdr:col>50</xdr:col>
      <xdr:colOff>165100</xdr:colOff>
      <xdr:row>61</xdr:row>
      <xdr:rowOff>97892</xdr:rowOff>
    </xdr:to>
    <xdr:sp macro="" textlink="">
      <xdr:nvSpPr>
        <xdr:cNvPr id="146" name="楕円 145">
          <a:extLst>
            <a:ext uri="{FF2B5EF4-FFF2-40B4-BE49-F238E27FC236}">
              <a16:creationId xmlns:a16="http://schemas.microsoft.com/office/drawing/2014/main" id="{844D5A05-FC21-4537-BF2A-686D10EC730F}"/>
            </a:ext>
          </a:extLst>
        </xdr:cNvPr>
        <xdr:cNvSpPr/>
      </xdr:nvSpPr>
      <xdr:spPr>
        <a:xfrm>
          <a:off x="8639175" y="98895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46177</xdr:rowOff>
    </xdr:from>
    <xdr:to>
      <xdr:col>55</xdr:col>
      <xdr:colOff>0</xdr:colOff>
      <xdr:row>61</xdr:row>
      <xdr:rowOff>47092</xdr:rowOff>
    </xdr:to>
    <xdr:cxnSp macro="">
      <xdr:nvCxnSpPr>
        <xdr:cNvPr id="147" name="直線コネクタ 146">
          <a:extLst>
            <a:ext uri="{FF2B5EF4-FFF2-40B4-BE49-F238E27FC236}">
              <a16:creationId xmlns:a16="http://schemas.microsoft.com/office/drawing/2014/main" id="{F2111EE5-77B8-44AF-B5C4-CF279A4283BE}"/>
            </a:ext>
          </a:extLst>
        </xdr:cNvPr>
        <xdr:cNvCxnSpPr/>
      </xdr:nvCxnSpPr>
      <xdr:spPr>
        <a:xfrm flipV="1">
          <a:off x="8686800" y="9936302"/>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168656</xdr:rowOff>
    </xdr:from>
    <xdr:to>
      <xdr:col>46</xdr:col>
      <xdr:colOff>38100</xdr:colOff>
      <xdr:row>61</xdr:row>
      <xdr:rowOff>98806</xdr:rowOff>
    </xdr:to>
    <xdr:sp macro="" textlink="">
      <xdr:nvSpPr>
        <xdr:cNvPr id="148" name="楕円 147">
          <a:extLst>
            <a:ext uri="{FF2B5EF4-FFF2-40B4-BE49-F238E27FC236}">
              <a16:creationId xmlns:a16="http://schemas.microsoft.com/office/drawing/2014/main" id="{15921D44-44FF-4F62-94DB-66D9EBDD0910}"/>
            </a:ext>
          </a:extLst>
        </xdr:cNvPr>
        <xdr:cNvSpPr/>
      </xdr:nvSpPr>
      <xdr:spPr>
        <a:xfrm>
          <a:off x="7839075" y="98841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47092</xdr:rowOff>
    </xdr:from>
    <xdr:to>
      <xdr:col>50</xdr:col>
      <xdr:colOff>114300</xdr:colOff>
      <xdr:row>61</xdr:row>
      <xdr:rowOff>48006</xdr:rowOff>
    </xdr:to>
    <xdr:cxnSp macro="">
      <xdr:nvCxnSpPr>
        <xdr:cNvPr id="149" name="直線コネクタ 148">
          <a:extLst>
            <a:ext uri="{FF2B5EF4-FFF2-40B4-BE49-F238E27FC236}">
              <a16:creationId xmlns:a16="http://schemas.microsoft.com/office/drawing/2014/main" id="{2B7600AA-8715-4E57-A061-A9DB3178AB16}"/>
            </a:ext>
          </a:extLst>
        </xdr:cNvPr>
        <xdr:cNvCxnSpPr/>
      </xdr:nvCxnSpPr>
      <xdr:spPr>
        <a:xfrm flipV="1">
          <a:off x="7886700" y="993721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168656</xdr:rowOff>
    </xdr:from>
    <xdr:to>
      <xdr:col>41</xdr:col>
      <xdr:colOff>101600</xdr:colOff>
      <xdr:row>61</xdr:row>
      <xdr:rowOff>98806</xdr:rowOff>
    </xdr:to>
    <xdr:sp macro="" textlink="">
      <xdr:nvSpPr>
        <xdr:cNvPr id="150" name="楕円 149">
          <a:extLst>
            <a:ext uri="{FF2B5EF4-FFF2-40B4-BE49-F238E27FC236}">
              <a16:creationId xmlns:a16="http://schemas.microsoft.com/office/drawing/2014/main" id="{BCDCA0CC-3D05-4AEC-9C0A-F0C0052630CE}"/>
            </a:ext>
          </a:extLst>
        </xdr:cNvPr>
        <xdr:cNvSpPr/>
      </xdr:nvSpPr>
      <xdr:spPr>
        <a:xfrm>
          <a:off x="7029450" y="98841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48006</xdr:rowOff>
    </xdr:from>
    <xdr:to>
      <xdr:col>45</xdr:col>
      <xdr:colOff>177800</xdr:colOff>
      <xdr:row>61</xdr:row>
      <xdr:rowOff>48006</xdr:rowOff>
    </xdr:to>
    <xdr:cxnSp macro="">
      <xdr:nvCxnSpPr>
        <xdr:cNvPr id="151" name="直線コネクタ 150">
          <a:extLst>
            <a:ext uri="{FF2B5EF4-FFF2-40B4-BE49-F238E27FC236}">
              <a16:creationId xmlns:a16="http://schemas.microsoft.com/office/drawing/2014/main" id="{ED6198EC-5620-4542-82CF-4BBDFDFFCDB3}"/>
            </a:ext>
          </a:extLst>
        </xdr:cNvPr>
        <xdr:cNvCxnSpPr/>
      </xdr:nvCxnSpPr>
      <xdr:spPr>
        <a:xfrm>
          <a:off x="7077075" y="993178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166827</xdr:rowOff>
    </xdr:from>
    <xdr:to>
      <xdr:col>36</xdr:col>
      <xdr:colOff>165100</xdr:colOff>
      <xdr:row>61</xdr:row>
      <xdr:rowOff>96977</xdr:rowOff>
    </xdr:to>
    <xdr:sp macro="" textlink="">
      <xdr:nvSpPr>
        <xdr:cNvPr id="152" name="楕円 151">
          <a:extLst>
            <a:ext uri="{FF2B5EF4-FFF2-40B4-BE49-F238E27FC236}">
              <a16:creationId xmlns:a16="http://schemas.microsoft.com/office/drawing/2014/main" id="{C7D889A1-FFF0-4E96-9FDC-1A7F62230139}"/>
            </a:ext>
          </a:extLst>
        </xdr:cNvPr>
        <xdr:cNvSpPr/>
      </xdr:nvSpPr>
      <xdr:spPr>
        <a:xfrm>
          <a:off x="6238875" y="98886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46177</xdr:rowOff>
    </xdr:from>
    <xdr:to>
      <xdr:col>41</xdr:col>
      <xdr:colOff>50800</xdr:colOff>
      <xdr:row>61</xdr:row>
      <xdr:rowOff>48006</xdr:rowOff>
    </xdr:to>
    <xdr:cxnSp macro="">
      <xdr:nvCxnSpPr>
        <xdr:cNvPr id="153" name="直線コネクタ 152">
          <a:extLst>
            <a:ext uri="{FF2B5EF4-FFF2-40B4-BE49-F238E27FC236}">
              <a16:creationId xmlns:a16="http://schemas.microsoft.com/office/drawing/2014/main" id="{DD2B8F48-093E-46EF-AA98-7F46A84C7630}"/>
            </a:ext>
          </a:extLst>
        </xdr:cNvPr>
        <xdr:cNvCxnSpPr/>
      </xdr:nvCxnSpPr>
      <xdr:spPr>
        <a:xfrm>
          <a:off x="6286500" y="99363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08519FBC-A83B-455B-9762-813EA41B38BC}"/>
            </a:ext>
          </a:extLst>
        </xdr:cNvPr>
        <xdr:cNvSpPr txBox="1"/>
      </xdr:nvSpPr>
      <xdr:spPr>
        <a:xfrm>
          <a:off x="8458277" y="1008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5E2F709F-28AA-4FAE-ADE7-6ADEBC317401}"/>
            </a:ext>
          </a:extLst>
        </xdr:cNvPr>
        <xdr:cNvSpPr txBox="1"/>
      </xdr:nvSpPr>
      <xdr:spPr>
        <a:xfrm>
          <a:off x="7677227"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E30BBB6B-33EB-4CC5-B67C-6533D774F404}"/>
            </a:ext>
          </a:extLst>
        </xdr:cNvPr>
        <xdr:cNvSpPr txBox="1"/>
      </xdr:nvSpPr>
      <xdr:spPr>
        <a:xfrm>
          <a:off x="6867602"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A9F251D0-FE65-4F6A-89F5-285EFB8FD492}"/>
            </a:ext>
          </a:extLst>
        </xdr:cNvPr>
        <xdr:cNvSpPr txBox="1"/>
      </xdr:nvSpPr>
      <xdr:spPr>
        <a:xfrm>
          <a:off x="6067502" y="1006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114419</xdr:rowOff>
    </xdr:from>
    <xdr:ext cx="469744" cy="259045"/>
    <xdr:sp macro="" textlink="">
      <xdr:nvSpPr>
        <xdr:cNvPr id="158" name="n_1mainValue【体育館・プール】&#10;一人当たり面積">
          <a:extLst>
            <a:ext uri="{FF2B5EF4-FFF2-40B4-BE49-F238E27FC236}">
              <a16:creationId xmlns:a16="http://schemas.microsoft.com/office/drawing/2014/main" id="{57DC2747-E806-4F43-A42F-EAD85E06273D}"/>
            </a:ext>
          </a:extLst>
        </xdr:cNvPr>
        <xdr:cNvSpPr txBox="1"/>
      </xdr:nvSpPr>
      <xdr:spPr>
        <a:xfrm>
          <a:off x="8458277" y="967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115333</xdr:rowOff>
    </xdr:from>
    <xdr:ext cx="469744" cy="259045"/>
    <xdr:sp macro="" textlink="">
      <xdr:nvSpPr>
        <xdr:cNvPr id="159" name="n_2mainValue【体育館・プール】&#10;一人当たり面積">
          <a:extLst>
            <a:ext uri="{FF2B5EF4-FFF2-40B4-BE49-F238E27FC236}">
              <a16:creationId xmlns:a16="http://schemas.microsoft.com/office/drawing/2014/main" id="{FFE72B72-1B05-42D6-9B4D-1E3F81E0A8FE}"/>
            </a:ext>
          </a:extLst>
        </xdr:cNvPr>
        <xdr:cNvSpPr txBox="1"/>
      </xdr:nvSpPr>
      <xdr:spPr>
        <a:xfrm>
          <a:off x="7677227" y="967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115333</xdr:rowOff>
    </xdr:from>
    <xdr:ext cx="469744" cy="259045"/>
    <xdr:sp macro="" textlink="">
      <xdr:nvSpPr>
        <xdr:cNvPr id="160" name="n_3mainValue【体育館・プール】&#10;一人当たり面積">
          <a:extLst>
            <a:ext uri="{FF2B5EF4-FFF2-40B4-BE49-F238E27FC236}">
              <a16:creationId xmlns:a16="http://schemas.microsoft.com/office/drawing/2014/main" id="{35049B3D-3232-419D-A35B-574CC80717DE}"/>
            </a:ext>
          </a:extLst>
        </xdr:cNvPr>
        <xdr:cNvSpPr txBox="1"/>
      </xdr:nvSpPr>
      <xdr:spPr>
        <a:xfrm>
          <a:off x="6867602" y="967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113504</xdr:rowOff>
    </xdr:from>
    <xdr:ext cx="469744" cy="259045"/>
    <xdr:sp macro="" textlink="">
      <xdr:nvSpPr>
        <xdr:cNvPr id="161" name="n_4mainValue【体育館・プール】&#10;一人当たり面積">
          <a:extLst>
            <a:ext uri="{FF2B5EF4-FFF2-40B4-BE49-F238E27FC236}">
              <a16:creationId xmlns:a16="http://schemas.microsoft.com/office/drawing/2014/main" id="{D67C3683-1805-4959-A959-F660237045CB}"/>
            </a:ext>
          </a:extLst>
        </xdr:cNvPr>
        <xdr:cNvSpPr txBox="1"/>
      </xdr:nvSpPr>
      <xdr:spPr>
        <a:xfrm>
          <a:off x="6067502" y="967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39D30168-A91E-410C-9667-04B15B2FF29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4B6FB769-84DE-4DF0-AAE5-51E5F46B8D1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78B34541-D935-4084-B3A6-E0A4C638602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DEDA3B2-5D75-400D-960E-1A994CB5C89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34C9F0F3-87B5-4C75-BBEC-0F46ACAD203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FA2722DC-7D64-4FA4-8859-593FE299786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AD326FB2-D2B4-4C94-AC2C-ED4EC521ADD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A6122BA-178E-4645-A852-03DD9CC165D7}"/>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D50DD79C-E83B-4C56-BBB4-816358F61AC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CFE35443-F66F-4E8C-8E5D-4905692FB32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D0B7208E-5CB9-4FC8-AA44-C047CABFFEE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38A383E4-3CD3-469E-989D-22EE09F8070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FAE880F8-4B20-4FA3-839F-C07FBBC4F11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AE482F3D-8693-48C4-A808-9905C35B06B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C31E2188-652F-48B3-A540-FD9CA945085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9E40D1EC-A029-4090-815B-F6C4E9AACD67}"/>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B05E9C9E-9582-4735-B091-2682594DF7D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75D5C181-05A1-4964-BB31-F5990264554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483847AA-B79D-4765-A8E7-477C16C0A3B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BD7F3BC5-9FC9-4B25-876D-CA36B13B41A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34AAE77E-FD03-41AF-B312-AB6EBF8108D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90BE3810-441C-4D2B-B881-41905FB52B2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AD2563F9-8A54-456B-85AA-1775B445324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C0524B01-603F-4204-B5D9-6419922F830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A95CD985-A5B3-4883-BAD5-6B23105F46E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D090E437-A7D2-4670-AC3D-46216495F89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26F1C938-197F-4091-BD87-972BD309081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24885046-48EC-419F-B561-577C49E7AE0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90775299-0776-4A3E-80CB-487EA085989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9C81577E-38F5-4D02-9F00-06022533693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49F202FE-450F-4F48-8C64-B97BD40F529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ED5945DB-8493-44BF-A7E3-A91C5795CE95}"/>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3982D0A9-B38B-4FB3-B8D8-8265812D1CA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D687B4DA-A0C0-48D6-8CCD-CB91085F2F4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F84CEFE3-24FE-40C9-9984-B11628DA2C5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3B355DB3-EDF6-4DDE-9506-3C80F073941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A201C512-DC38-4C42-939E-BFA69B8A29C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16449263-44AD-407B-B9D7-79EBED9D453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6F053095-6839-4093-81CC-E90DBCC3EC7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62176F43-7ED9-4962-88C7-737AFD032B4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69885EC1-E317-4372-A747-74BB991ACAA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64A038CF-62F3-4C17-9ACD-BE3F6B02CAC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F59B1F3B-70A0-4AD7-88B6-E5AA46ECF66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5" name="直線コネクタ 204">
          <a:extLst>
            <a:ext uri="{FF2B5EF4-FFF2-40B4-BE49-F238E27FC236}">
              <a16:creationId xmlns:a16="http://schemas.microsoft.com/office/drawing/2014/main" id="{C8C6D4C3-C858-4D89-AD1C-F74A6EC0FAF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6" name="テキスト ボックス 205">
          <a:extLst>
            <a:ext uri="{FF2B5EF4-FFF2-40B4-BE49-F238E27FC236}">
              <a16:creationId xmlns:a16="http://schemas.microsoft.com/office/drawing/2014/main" id="{456D602D-7682-45A4-8C21-ABEE0ED3BCE3}"/>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7" name="直線コネクタ 206">
          <a:extLst>
            <a:ext uri="{FF2B5EF4-FFF2-40B4-BE49-F238E27FC236}">
              <a16:creationId xmlns:a16="http://schemas.microsoft.com/office/drawing/2014/main" id="{2A8B99C6-8EDF-48C4-8E9C-22B2422579A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8" name="テキスト ボックス 207">
          <a:extLst>
            <a:ext uri="{FF2B5EF4-FFF2-40B4-BE49-F238E27FC236}">
              <a16:creationId xmlns:a16="http://schemas.microsoft.com/office/drawing/2014/main" id="{4713E893-3C01-4ACC-AE51-A50DDA95844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9" name="直線コネクタ 208">
          <a:extLst>
            <a:ext uri="{FF2B5EF4-FFF2-40B4-BE49-F238E27FC236}">
              <a16:creationId xmlns:a16="http://schemas.microsoft.com/office/drawing/2014/main" id="{4F324F49-52AB-4897-A131-E6A3E8D3F7FE}"/>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0" name="テキスト ボックス 209">
          <a:extLst>
            <a:ext uri="{FF2B5EF4-FFF2-40B4-BE49-F238E27FC236}">
              <a16:creationId xmlns:a16="http://schemas.microsoft.com/office/drawing/2014/main" id="{EB1B5417-51D8-459C-91FF-FD8982EC05B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1" name="直線コネクタ 210">
          <a:extLst>
            <a:ext uri="{FF2B5EF4-FFF2-40B4-BE49-F238E27FC236}">
              <a16:creationId xmlns:a16="http://schemas.microsoft.com/office/drawing/2014/main" id="{0FF0122C-86D9-40A7-828E-D98F5D1D135A}"/>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2" name="テキスト ボックス 211">
          <a:extLst>
            <a:ext uri="{FF2B5EF4-FFF2-40B4-BE49-F238E27FC236}">
              <a16:creationId xmlns:a16="http://schemas.microsoft.com/office/drawing/2014/main" id="{B2DEF772-57DA-40A4-B5D9-D45117EC7EA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3" name="直線コネクタ 212">
          <a:extLst>
            <a:ext uri="{FF2B5EF4-FFF2-40B4-BE49-F238E27FC236}">
              <a16:creationId xmlns:a16="http://schemas.microsoft.com/office/drawing/2014/main" id="{416F67B9-9208-4611-8FD8-B31A377972C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4" name="テキスト ボックス 213">
          <a:extLst>
            <a:ext uri="{FF2B5EF4-FFF2-40B4-BE49-F238E27FC236}">
              <a16:creationId xmlns:a16="http://schemas.microsoft.com/office/drawing/2014/main" id="{6F17265C-C3E3-4610-8D5E-5AA890DCAB2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5" name="直線コネクタ 214">
          <a:extLst>
            <a:ext uri="{FF2B5EF4-FFF2-40B4-BE49-F238E27FC236}">
              <a16:creationId xmlns:a16="http://schemas.microsoft.com/office/drawing/2014/main" id="{70EA307D-5307-4224-8F7D-54680CAEFDE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6" name="テキスト ボックス 215">
          <a:extLst>
            <a:ext uri="{FF2B5EF4-FFF2-40B4-BE49-F238E27FC236}">
              <a16:creationId xmlns:a16="http://schemas.microsoft.com/office/drawing/2014/main" id="{9B66C14D-3B16-4AA7-BE7B-412597D9D0BA}"/>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7" name="【一般廃棄物処理施設】&#10;有形固定資産減価償却率グラフ枠">
          <a:extLst>
            <a:ext uri="{FF2B5EF4-FFF2-40B4-BE49-F238E27FC236}">
              <a16:creationId xmlns:a16="http://schemas.microsoft.com/office/drawing/2014/main" id="{06F4D922-FEE2-440C-971C-366BE356D77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218" name="直線コネクタ 217">
          <a:extLst>
            <a:ext uri="{FF2B5EF4-FFF2-40B4-BE49-F238E27FC236}">
              <a16:creationId xmlns:a16="http://schemas.microsoft.com/office/drawing/2014/main" id="{103170A2-6D69-4FBB-88AA-E689DC9E254C}"/>
            </a:ext>
          </a:extLst>
        </xdr:cNvPr>
        <xdr:cNvCxnSpPr/>
      </xdr:nvCxnSpPr>
      <xdr:spPr>
        <a:xfrm flipV="1">
          <a:off x="14696439" y="5380990"/>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19" name="【一般廃棄物処理施設】&#10;有形固定資産減価償却率最小値テキスト">
          <a:extLst>
            <a:ext uri="{FF2B5EF4-FFF2-40B4-BE49-F238E27FC236}">
              <a16:creationId xmlns:a16="http://schemas.microsoft.com/office/drawing/2014/main" id="{B86E4921-B1A1-49BB-BF18-D8DE1CC672D6}"/>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0" name="直線コネクタ 219">
          <a:extLst>
            <a:ext uri="{FF2B5EF4-FFF2-40B4-BE49-F238E27FC236}">
              <a16:creationId xmlns:a16="http://schemas.microsoft.com/office/drawing/2014/main" id="{06EC940F-5D07-44C6-8D4F-FF2543ED474B}"/>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221" name="【一般廃棄物処理施設】&#10;有形固定資産減価償却率最大値テキスト">
          <a:extLst>
            <a:ext uri="{FF2B5EF4-FFF2-40B4-BE49-F238E27FC236}">
              <a16:creationId xmlns:a16="http://schemas.microsoft.com/office/drawing/2014/main" id="{CA2293D0-7907-47A2-BD15-34C0F90A29D3}"/>
            </a:ext>
          </a:extLst>
        </xdr:cNvPr>
        <xdr:cNvSpPr txBox="1"/>
      </xdr:nvSpPr>
      <xdr:spPr>
        <a:xfrm>
          <a:off x="14735175" y="51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222" name="直線コネクタ 221">
          <a:extLst>
            <a:ext uri="{FF2B5EF4-FFF2-40B4-BE49-F238E27FC236}">
              <a16:creationId xmlns:a16="http://schemas.microsoft.com/office/drawing/2014/main" id="{1DA6D123-18B5-492B-9E58-88FF5ADC3166}"/>
            </a:ext>
          </a:extLst>
        </xdr:cNvPr>
        <xdr:cNvCxnSpPr/>
      </xdr:nvCxnSpPr>
      <xdr:spPr>
        <a:xfrm>
          <a:off x="14611350" y="538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223" name="【一般廃棄物処理施設】&#10;有形固定資産減価償却率平均値テキスト">
          <a:extLst>
            <a:ext uri="{FF2B5EF4-FFF2-40B4-BE49-F238E27FC236}">
              <a16:creationId xmlns:a16="http://schemas.microsoft.com/office/drawing/2014/main" id="{65355060-1339-415E-A9DD-5A39CADD025C}"/>
            </a:ext>
          </a:extLst>
        </xdr:cNvPr>
        <xdr:cNvSpPr txBox="1"/>
      </xdr:nvSpPr>
      <xdr:spPr>
        <a:xfrm>
          <a:off x="14735175"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224" name="フローチャート: 判断 223">
          <a:extLst>
            <a:ext uri="{FF2B5EF4-FFF2-40B4-BE49-F238E27FC236}">
              <a16:creationId xmlns:a16="http://schemas.microsoft.com/office/drawing/2014/main" id="{AA47433F-6BF4-4DB0-8BCE-57E5150D7427}"/>
            </a:ext>
          </a:extLst>
        </xdr:cNvPr>
        <xdr:cNvSpPr/>
      </xdr:nvSpPr>
      <xdr:spPr>
        <a:xfrm>
          <a:off x="14649450" y="624649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225" name="フローチャート: 判断 224">
          <a:extLst>
            <a:ext uri="{FF2B5EF4-FFF2-40B4-BE49-F238E27FC236}">
              <a16:creationId xmlns:a16="http://schemas.microsoft.com/office/drawing/2014/main" id="{A83C56E3-BFB1-4D9B-BA42-8849A7D20A31}"/>
            </a:ext>
          </a:extLst>
        </xdr:cNvPr>
        <xdr:cNvSpPr/>
      </xdr:nvSpPr>
      <xdr:spPr>
        <a:xfrm>
          <a:off x="138874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226" name="フローチャート: 判断 225">
          <a:extLst>
            <a:ext uri="{FF2B5EF4-FFF2-40B4-BE49-F238E27FC236}">
              <a16:creationId xmlns:a16="http://schemas.microsoft.com/office/drawing/2014/main" id="{267BE23E-979B-4D55-A687-0DEBC0553186}"/>
            </a:ext>
          </a:extLst>
        </xdr:cNvPr>
        <xdr:cNvSpPr/>
      </xdr:nvSpPr>
      <xdr:spPr>
        <a:xfrm>
          <a:off x="13096875" y="6193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227" name="フローチャート: 判断 226">
          <a:extLst>
            <a:ext uri="{FF2B5EF4-FFF2-40B4-BE49-F238E27FC236}">
              <a16:creationId xmlns:a16="http://schemas.microsoft.com/office/drawing/2014/main" id="{141D1169-DBB5-41E4-A592-49501D89861D}"/>
            </a:ext>
          </a:extLst>
        </xdr:cNvPr>
        <xdr:cNvSpPr/>
      </xdr:nvSpPr>
      <xdr:spPr>
        <a:xfrm>
          <a:off x="122967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228" name="フローチャート: 判断 227">
          <a:extLst>
            <a:ext uri="{FF2B5EF4-FFF2-40B4-BE49-F238E27FC236}">
              <a16:creationId xmlns:a16="http://schemas.microsoft.com/office/drawing/2014/main" id="{F8387A83-5F39-4FB3-9339-60C342425BC1}"/>
            </a:ext>
          </a:extLst>
        </xdr:cNvPr>
        <xdr:cNvSpPr/>
      </xdr:nvSpPr>
      <xdr:spPr>
        <a:xfrm>
          <a:off x="11487150" y="61607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317140AE-EB15-40C7-BBAE-08F6AF58494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FE6B28B5-9E73-4383-9136-311B2D41EA2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160F0196-9F95-4FEC-BB16-79AD4ADB870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89CDC41B-8CCB-42CE-B08C-8933FED901A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181D8C86-9FDA-4E68-A9E9-A0B355EA15F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149225</xdr:rowOff>
    </xdr:from>
    <xdr:to>
      <xdr:col>85</xdr:col>
      <xdr:colOff>177800</xdr:colOff>
      <xdr:row>39</xdr:row>
      <xdr:rowOff>79375</xdr:rowOff>
    </xdr:to>
    <xdr:sp macro="" textlink="">
      <xdr:nvSpPr>
        <xdr:cNvPr id="234" name="楕円 233">
          <a:extLst>
            <a:ext uri="{FF2B5EF4-FFF2-40B4-BE49-F238E27FC236}">
              <a16:creationId xmlns:a16="http://schemas.microsoft.com/office/drawing/2014/main" id="{CF8DF9DB-C94F-474C-8CC4-E13BFF562B6E}"/>
            </a:ext>
          </a:extLst>
        </xdr:cNvPr>
        <xdr:cNvSpPr/>
      </xdr:nvSpPr>
      <xdr:spPr>
        <a:xfrm>
          <a:off x="14649450" y="6311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127652</xdr:rowOff>
    </xdr:from>
    <xdr:ext cx="405111" cy="259045"/>
    <xdr:sp macro="" textlink="">
      <xdr:nvSpPr>
        <xdr:cNvPr id="235" name="【一般廃棄物処理施設】&#10;有形固定資産減価償却率該当値テキスト">
          <a:extLst>
            <a:ext uri="{FF2B5EF4-FFF2-40B4-BE49-F238E27FC236}">
              <a16:creationId xmlns:a16="http://schemas.microsoft.com/office/drawing/2014/main" id="{D77B42C1-B5B5-485E-AD91-2F960A4B5DAA}"/>
            </a:ext>
          </a:extLst>
        </xdr:cNvPr>
        <xdr:cNvSpPr txBox="1"/>
      </xdr:nvSpPr>
      <xdr:spPr>
        <a:xfrm>
          <a:off x="14735175"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76835</xdr:rowOff>
    </xdr:from>
    <xdr:to>
      <xdr:col>81</xdr:col>
      <xdr:colOff>101600</xdr:colOff>
      <xdr:row>39</xdr:row>
      <xdr:rowOff>6985</xdr:rowOff>
    </xdr:to>
    <xdr:sp macro="" textlink="">
      <xdr:nvSpPr>
        <xdr:cNvPr id="236" name="楕円 235">
          <a:extLst>
            <a:ext uri="{FF2B5EF4-FFF2-40B4-BE49-F238E27FC236}">
              <a16:creationId xmlns:a16="http://schemas.microsoft.com/office/drawing/2014/main" id="{515ED683-4A00-4D55-8A9A-DAEBE26982B7}"/>
            </a:ext>
          </a:extLst>
        </xdr:cNvPr>
        <xdr:cNvSpPr/>
      </xdr:nvSpPr>
      <xdr:spPr>
        <a:xfrm>
          <a:off x="13887450" y="6239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127635</xdr:rowOff>
    </xdr:from>
    <xdr:to>
      <xdr:col>85</xdr:col>
      <xdr:colOff>127000</xdr:colOff>
      <xdr:row>39</xdr:row>
      <xdr:rowOff>28575</xdr:rowOff>
    </xdr:to>
    <xdr:cxnSp macro="">
      <xdr:nvCxnSpPr>
        <xdr:cNvPr id="237" name="直線コネクタ 236">
          <a:extLst>
            <a:ext uri="{FF2B5EF4-FFF2-40B4-BE49-F238E27FC236}">
              <a16:creationId xmlns:a16="http://schemas.microsoft.com/office/drawing/2014/main" id="{984975CE-BF4E-415C-BD0C-E0F8275F1608}"/>
            </a:ext>
          </a:extLst>
        </xdr:cNvPr>
        <xdr:cNvCxnSpPr/>
      </xdr:nvCxnSpPr>
      <xdr:spPr>
        <a:xfrm>
          <a:off x="13935075" y="6287135"/>
          <a:ext cx="762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23495</xdr:rowOff>
    </xdr:from>
    <xdr:to>
      <xdr:col>76</xdr:col>
      <xdr:colOff>165100</xdr:colOff>
      <xdr:row>38</xdr:row>
      <xdr:rowOff>125095</xdr:rowOff>
    </xdr:to>
    <xdr:sp macro="" textlink="">
      <xdr:nvSpPr>
        <xdr:cNvPr id="238" name="楕円 237">
          <a:extLst>
            <a:ext uri="{FF2B5EF4-FFF2-40B4-BE49-F238E27FC236}">
              <a16:creationId xmlns:a16="http://schemas.microsoft.com/office/drawing/2014/main" id="{A05B3F9A-0706-4C02-ADDD-ED500AA20B07}"/>
            </a:ext>
          </a:extLst>
        </xdr:cNvPr>
        <xdr:cNvSpPr/>
      </xdr:nvSpPr>
      <xdr:spPr>
        <a:xfrm>
          <a:off x="13096875" y="6189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74295</xdr:rowOff>
    </xdr:from>
    <xdr:to>
      <xdr:col>81</xdr:col>
      <xdr:colOff>50800</xdr:colOff>
      <xdr:row>38</xdr:row>
      <xdr:rowOff>127635</xdr:rowOff>
    </xdr:to>
    <xdr:cxnSp macro="">
      <xdr:nvCxnSpPr>
        <xdr:cNvPr id="239" name="直線コネクタ 238">
          <a:extLst>
            <a:ext uri="{FF2B5EF4-FFF2-40B4-BE49-F238E27FC236}">
              <a16:creationId xmlns:a16="http://schemas.microsoft.com/office/drawing/2014/main" id="{7A97C42A-1F60-4D3E-920D-E0860D22BAB8}"/>
            </a:ext>
          </a:extLst>
        </xdr:cNvPr>
        <xdr:cNvCxnSpPr/>
      </xdr:nvCxnSpPr>
      <xdr:spPr>
        <a:xfrm>
          <a:off x="13144500" y="6236970"/>
          <a:ext cx="79057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141605</xdr:rowOff>
    </xdr:from>
    <xdr:to>
      <xdr:col>72</xdr:col>
      <xdr:colOff>38100</xdr:colOff>
      <xdr:row>38</xdr:row>
      <xdr:rowOff>71755</xdr:rowOff>
    </xdr:to>
    <xdr:sp macro="" textlink="">
      <xdr:nvSpPr>
        <xdr:cNvPr id="240" name="楕円 239">
          <a:extLst>
            <a:ext uri="{FF2B5EF4-FFF2-40B4-BE49-F238E27FC236}">
              <a16:creationId xmlns:a16="http://schemas.microsoft.com/office/drawing/2014/main" id="{1F6E4F4A-F379-4164-ADE4-A1306677F7FC}"/>
            </a:ext>
          </a:extLst>
        </xdr:cNvPr>
        <xdr:cNvSpPr/>
      </xdr:nvSpPr>
      <xdr:spPr>
        <a:xfrm>
          <a:off x="12296775" y="61455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20955</xdr:rowOff>
    </xdr:from>
    <xdr:to>
      <xdr:col>76</xdr:col>
      <xdr:colOff>114300</xdr:colOff>
      <xdr:row>38</xdr:row>
      <xdr:rowOff>74295</xdr:rowOff>
    </xdr:to>
    <xdr:cxnSp macro="">
      <xdr:nvCxnSpPr>
        <xdr:cNvPr id="241" name="直線コネクタ 240">
          <a:extLst>
            <a:ext uri="{FF2B5EF4-FFF2-40B4-BE49-F238E27FC236}">
              <a16:creationId xmlns:a16="http://schemas.microsoft.com/office/drawing/2014/main" id="{7FC80C75-44BF-47C0-8839-F7A025547DAE}"/>
            </a:ext>
          </a:extLst>
        </xdr:cNvPr>
        <xdr:cNvCxnSpPr/>
      </xdr:nvCxnSpPr>
      <xdr:spPr>
        <a:xfrm>
          <a:off x="12344400" y="6183630"/>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242" name="楕円 241">
          <a:extLst>
            <a:ext uri="{FF2B5EF4-FFF2-40B4-BE49-F238E27FC236}">
              <a16:creationId xmlns:a16="http://schemas.microsoft.com/office/drawing/2014/main" id="{495C438F-FBCC-47A9-80D6-200301B6833C}"/>
            </a:ext>
          </a:extLst>
        </xdr:cNvPr>
        <xdr:cNvSpPr/>
      </xdr:nvSpPr>
      <xdr:spPr>
        <a:xfrm>
          <a:off x="11487150" y="6086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38</xdr:row>
      <xdr:rowOff>20955</xdr:rowOff>
    </xdr:to>
    <xdr:cxnSp macro="">
      <xdr:nvCxnSpPr>
        <xdr:cNvPr id="243" name="直線コネクタ 242">
          <a:extLst>
            <a:ext uri="{FF2B5EF4-FFF2-40B4-BE49-F238E27FC236}">
              <a16:creationId xmlns:a16="http://schemas.microsoft.com/office/drawing/2014/main" id="{3F49F2FF-BCA1-4978-9268-396C4CF75FB0}"/>
            </a:ext>
          </a:extLst>
        </xdr:cNvPr>
        <xdr:cNvCxnSpPr/>
      </xdr:nvCxnSpPr>
      <xdr:spPr>
        <a:xfrm>
          <a:off x="11534775" y="6134100"/>
          <a:ext cx="80962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244" name="n_1aveValue【一般廃棄物処理施設】&#10;有形固定資産減価償却率">
          <a:extLst>
            <a:ext uri="{FF2B5EF4-FFF2-40B4-BE49-F238E27FC236}">
              <a16:creationId xmlns:a16="http://schemas.microsoft.com/office/drawing/2014/main" id="{E1BBD73A-B163-4DAA-B74F-619C89CA15A1}"/>
            </a:ext>
          </a:extLst>
        </xdr:cNvPr>
        <xdr:cNvSpPr txBox="1"/>
      </xdr:nvSpPr>
      <xdr:spPr>
        <a:xfrm>
          <a:off x="1374521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245" name="n_2aveValue【一般廃棄物処理施設】&#10;有形固定資産減価償却率">
          <a:extLst>
            <a:ext uri="{FF2B5EF4-FFF2-40B4-BE49-F238E27FC236}">
              <a16:creationId xmlns:a16="http://schemas.microsoft.com/office/drawing/2014/main" id="{5C96136C-F599-4975-AF1B-541BBE01BB13}"/>
            </a:ext>
          </a:extLst>
        </xdr:cNvPr>
        <xdr:cNvSpPr txBox="1"/>
      </xdr:nvSpPr>
      <xdr:spPr>
        <a:xfrm>
          <a:off x="12964169"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246" name="n_3aveValue【一般廃棄物処理施設】&#10;有形固定資産減価償却率">
          <a:extLst>
            <a:ext uri="{FF2B5EF4-FFF2-40B4-BE49-F238E27FC236}">
              <a16:creationId xmlns:a16="http://schemas.microsoft.com/office/drawing/2014/main" id="{5FDDFFF3-6450-4296-A099-A2BE463E9D2F}"/>
            </a:ext>
          </a:extLst>
        </xdr:cNvPr>
        <xdr:cNvSpPr txBox="1"/>
      </xdr:nvSpPr>
      <xdr:spPr>
        <a:xfrm>
          <a:off x="12164069"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247" name="n_4aveValue【一般廃棄物処理施設】&#10;有形固定資産減価償却率">
          <a:extLst>
            <a:ext uri="{FF2B5EF4-FFF2-40B4-BE49-F238E27FC236}">
              <a16:creationId xmlns:a16="http://schemas.microsoft.com/office/drawing/2014/main" id="{60771779-C4E0-4582-A07B-987CAEF5481A}"/>
            </a:ext>
          </a:extLst>
        </xdr:cNvPr>
        <xdr:cNvSpPr txBox="1"/>
      </xdr:nvSpPr>
      <xdr:spPr>
        <a:xfrm>
          <a:off x="11354444"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169562</xdr:rowOff>
    </xdr:from>
    <xdr:ext cx="405111" cy="259045"/>
    <xdr:sp macro="" textlink="">
      <xdr:nvSpPr>
        <xdr:cNvPr id="248" name="n_1mainValue【一般廃棄物処理施設】&#10;有形固定資産減価償却率">
          <a:extLst>
            <a:ext uri="{FF2B5EF4-FFF2-40B4-BE49-F238E27FC236}">
              <a16:creationId xmlns:a16="http://schemas.microsoft.com/office/drawing/2014/main" id="{EDA64A5B-763C-44BB-ABE8-3DD5CBC50738}"/>
            </a:ext>
          </a:extLst>
        </xdr:cNvPr>
        <xdr:cNvSpPr txBox="1"/>
      </xdr:nvSpPr>
      <xdr:spPr>
        <a:xfrm>
          <a:off x="13745219"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141622</xdr:rowOff>
    </xdr:from>
    <xdr:ext cx="405111" cy="259045"/>
    <xdr:sp macro="" textlink="">
      <xdr:nvSpPr>
        <xdr:cNvPr id="249" name="n_2mainValue【一般廃棄物処理施設】&#10;有形固定資産減価償却率">
          <a:extLst>
            <a:ext uri="{FF2B5EF4-FFF2-40B4-BE49-F238E27FC236}">
              <a16:creationId xmlns:a16="http://schemas.microsoft.com/office/drawing/2014/main" id="{1E32253C-0130-4BCD-8714-C5B2A3466E51}"/>
            </a:ext>
          </a:extLst>
        </xdr:cNvPr>
        <xdr:cNvSpPr txBox="1"/>
      </xdr:nvSpPr>
      <xdr:spPr>
        <a:xfrm>
          <a:off x="12964169" y="598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88282</xdr:rowOff>
    </xdr:from>
    <xdr:ext cx="405111" cy="259045"/>
    <xdr:sp macro="" textlink="">
      <xdr:nvSpPr>
        <xdr:cNvPr id="250" name="n_3mainValue【一般廃棄物処理施設】&#10;有形固定資産減価償却率">
          <a:extLst>
            <a:ext uri="{FF2B5EF4-FFF2-40B4-BE49-F238E27FC236}">
              <a16:creationId xmlns:a16="http://schemas.microsoft.com/office/drawing/2014/main" id="{9016B724-7CB8-424F-8A8B-4BDB470D50DF}"/>
            </a:ext>
          </a:extLst>
        </xdr:cNvPr>
        <xdr:cNvSpPr txBox="1"/>
      </xdr:nvSpPr>
      <xdr:spPr>
        <a:xfrm>
          <a:off x="12164069" y="592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251" name="n_4mainValue【一般廃棄物処理施設】&#10;有形固定資産減価償却率">
          <a:extLst>
            <a:ext uri="{FF2B5EF4-FFF2-40B4-BE49-F238E27FC236}">
              <a16:creationId xmlns:a16="http://schemas.microsoft.com/office/drawing/2014/main" id="{350C38B9-9463-4235-8290-763730882AC2}"/>
            </a:ext>
          </a:extLst>
        </xdr:cNvPr>
        <xdr:cNvSpPr txBox="1"/>
      </xdr:nvSpPr>
      <xdr:spPr>
        <a:xfrm>
          <a:off x="113544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2" name="正方形/長方形 251">
          <a:extLst>
            <a:ext uri="{FF2B5EF4-FFF2-40B4-BE49-F238E27FC236}">
              <a16:creationId xmlns:a16="http://schemas.microsoft.com/office/drawing/2014/main" id="{52DD9C81-7743-43E8-A5A9-842DEDA5F52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3" name="正方形/長方形 252">
          <a:extLst>
            <a:ext uri="{FF2B5EF4-FFF2-40B4-BE49-F238E27FC236}">
              <a16:creationId xmlns:a16="http://schemas.microsoft.com/office/drawing/2014/main" id="{C4A7A0E9-1037-4BF6-B531-94E783A33CF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4" name="正方形/長方形 253">
          <a:extLst>
            <a:ext uri="{FF2B5EF4-FFF2-40B4-BE49-F238E27FC236}">
              <a16:creationId xmlns:a16="http://schemas.microsoft.com/office/drawing/2014/main" id="{7BA49CA9-6C32-4A3B-BD77-3EDE18F4911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5" name="正方形/長方形 254">
          <a:extLst>
            <a:ext uri="{FF2B5EF4-FFF2-40B4-BE49-F238E27FC236}">
              <a16:creationId xmlns:a16="http://schemas.microsoft.com/office/drawing/2014/main" id="{7EE73317-6AEE-4B57-82EE-09E4FB017F7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6" name="正方形/長方形 255">
          <a:extLst>
            <a:ext uri="{FF2B5EF4-FFF2-40B4-BE49-F238E27FC236}">
              <a16:creationId xmlns:a16="http://schemas.microsoft.com/office/drawing/2014/main" id="{A92E59C0-86DD-4806-B669-B486AF2BAA1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7" name="正方形/長方形 256">
          <a:extLst>
            <a:ext uri="{FF2B5EF4-FFF2-40B4-BE49-F238E27FC236}">
              <a16:creationId xmlns:a16="http://schemas.microsoft.com/office/drawing/2014/main" id="{CD31B7FC-81AA-46E1-90A4-0A64A2C5FBC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8" name="正方形/長方形 257">
          <a:extLst>
            <a:ext uri="{FF2B5EF4-FFF2-40B4-BE49-F238E27FC236}">
              <a16:creationId xmlns:a16="http://schemas.microsoft.com/office/drawing/2014/main" id="{78762E8A-53DB-4B14-A26F-58C8F120CE1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9" name="正方形/長方形 258">
          <a:extLst>
            <a:ext uri="{FF2B5EF4-FFF2-40B4-BE49-F238E27FC236}">
              <a16:creationId xmlns:a16="http://schemas.microsoft.com/office/drawing/2014/main" id="{21163715-FFE9-45DA-8B21-6C6CF3AECEE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0" name="テキスト ボックス 259">
          <a:extLst>
            <a:ext uri="{FF2B5EF4-FFF2-40B4-BE49-F238E27FC236}">
              <a16:creationId xmlns:a16="http://schemas.microsoft.com/office/drawing/2014/main" id="{36256F9C-CEBA-4385-8708-1C8BBA4DD9C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1" name="直線コネクタ 260">
          <a:extLst>
            <a:ext uri="{FF2B5EF4-FFF2-40B4-BE49-F238E27FC236}">
              <a16:creationId xmlns:a16="http://schemas.microsoft.com/office/drawing/2014/main" id="{D12E35E2-144D-4EE8-81B5-C6A588D8D60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2" name="直線コネクタ 261">
          <a:extLst>
            <a:ext uri="{FF2B5EF4-FFF2-40B4-BE49-F238E27FC236}">
              <a16:creationId xmlns:a16="http://schemas.microsoft.com/office/drawing/2014/main" id="{FBE6F287-1205-412A-957E-C8E04BEA072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3" name="テキスト ボックス 262">
          <a:extLst>
            <a:ext uri="{FF2B5EF4-FFF2-40B4-BE49-F238E27FC236}">
              <a16:creationId xmlns:a16="http://schemas.microsoft.com/office/drawing/2014/main" id="{B5C2E1C6-7DDC-4859-B03D-40C98DFE727B}"/>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4" name="直線コネクタ 263">
          <a:extLst>
            <a:ext uri="{FF2B5EF4-FFF2-40B4-BE49-F238E27FC236}">
              <a16:creationId xmlns:a16="http://schemas.microsoft.com/office/drawing/2014/main" id="{0426A6BE-0B9F-44BA-B23E-2F80BA06C03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5" name="テキスト ボックス 264">
          <a:extLst>
            <a:ext uri="{FF2B5EF4-FFF2-40B4-BE49-F238E27FC236}">
              <a16:creationId xmlns:a16="http://schemas.microsoft.com/office/drawing/2014/main" id="{21E457BD-3FE9-4350-BD1C-82CA85D9DAA5}"/>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6" name="直線コネクタ 265">
          <a:extLst>
            <a:ext uri="{FF2B5EF4-FFF2-40B4-BE49-F238E27FC236}">
              <a16:creationId xmlns:a16="http://schemas.microsoft.com/office/drawing/2014/main" id="{EC3BB485-B156-4948-AE11-2C06111B4E7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67" name="テキスト ボックス 266">
          <a:extLst>
            <a:ext uri="{FF2B5EF4-FFF2-40B4-BE49-F238E27FC236}">
              <a16:creationId xmlns:a16="http://schemas.microsoft.com/office/drawing/2014/main" id="{8F060607-32B0-4253-AEF4-F67B165097C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8" name="直線コネクタ 267">
          <a:extLst>
            <a:ext uri="{FF2B5EF4-FFF2-40B4-BE49-F238E27FC236}">
              <a16:creationId xmlns:a16="http://schemas.microsoft.com/office/drawing/2014/main" id="{943049DE-4DA1-4756-A185-46E5F63529A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69" name="テキスト ボックス 268">
          <a:extLst>
            <a:ext uri="{FF2B5EF4-FFF2-40B4-BE49-F238E27FC236}">
              <a16:creationId xmlns:a16="http://schemas.microsoft.com/office/drawing/2014/main" id="{F661BC85-B966-4D8D-B9C3-D47EBAE10DC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0" name="直線コネクタ 269">
          <a:extLst>
            <a:ext uri="{FF2B5EF4-FFF2-40B4-BE49-F238E27FC236}">
              <a16:creationId xmlns:a16="http://schemas.microsoft.com/office/drawing/2014/main" id="{4EB9B5F2-FE43-4004-A876-7683BA91CDD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1" name="テキスト ボックス 270">
          <a:extLst>
            <a:ext uri="{FF2B5EF4-FFF2-40B4-BE49-F238E27FC236}">
              <a16:creationId xmlns:a16="http://schemas.microsoft.com/office/drawing/2014/main" id="{5D492C25-5183-4021-92CC-6F5637E1E73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2" name="【一般廃棄物処理施設】&#10;一人当たり有形固定資産（償却資産）額グラフ枠">
          <a:extLst>
            <a:ext uri="{FF2B5EF4-FFF2-40B4-BE49-F238E27FC236}">
              <a16:creationId xmlns:a16="http://schemas.microsoft.com/office/drawing/2014/main" id="{871C6317-746A-42B2-B47C-52AB95852BA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273" name="直線コネクタ 272">
          <a:extLst>
            <a:ext uri="{FF2B5EF4-FFF2-40B4-BE49-F238E27FC236}">
              <a16:creationId xmlns:a16="http://schemas.microsoft.com/office/drawing/2014/main" id="{19826FD5-6F63-4DAE-B79B-87E1F4360CBA}"/>
            </a:ext>
          </a:extLst>
        </xdr:cNvPr>
        <xdr:cNvCxnSpPr/>
      </xdr:nvCxnSpPr>
      <xdr:spPr>
        <a:xfrm flipV="1">
          <a:off x="19954239" y="5667523"/>
          <a:ext cx="0" cy="110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274" name="【一般廃棄物処理施設】&#10;一人当たり有形固定資産（償却資産）額最小値テキスト">
          <a:extLst>
            <a:ext uri="{FF2B5EF4-FFF2-40B4-BE49-F238E27FC236}">
              <a16:creationId xmlns:a16="http://schemas.microsoft.com/office/drawing/2014/main" id="{7A5CAF12-DA83-46FF-8E62-1CF55A438C00}"/>
            </a:ext>
          </a:extLst>
        </xdr:cNvPr>
        <xdr:cNvSpPr txBox="1"/>
      </xdr:nvSpPr>
      <xdr:spPr>
        <a:xfrm>
          <a:off x="19992975" y="677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275" name="直線コネクタ 274">
          <a:extLst>
            <a:ext uri="{FF2B5EF4-FFF2-40B4-BE49-F238E27FC236}">
              <a16:creationId xmlns:a16="http://schemas.microsoft.com/office/drawing/2014/main" id="{DEE7014A-FF17-4587-BAA3-BD48D611026E}"/>
            </a:ext>
          </a:extLst>
        </xdr:cNvPr>
        <xdr:cNvCxnSpPr/>
      </xdr:nvCxnSpPr>
      <xdr:spPr>
        <a:xfrm>
          <a:off x="19878675" y="677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276" name="【一般廃棄物処理施設】&#10;一人当たり有形固定資産（償却資産）額最大値テキスト">
          <a:extLst>
            <a:ext uri="{FF2B5EF4-FFF2-40B4-BE49-F238E27FC236}">
              <a16:creationId xmlns:a16="http://schemas.microsoft.com/office/drawing/2014/main" id="{C4C97F6B-8D4D-4F1F-B725-01DC088A2099}"/>
            </a:ext>
          </a:extLst>
        </xdr:cNvPr>
        <xdr:cNvSpPr txBox="1"/>
      </xdr:nvSpPr>
      <xdr:spPr>
        <a:xfrm>
          <a:off x="19992975" y="54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277" name="直線コネクタ 276">
          <a:extLst>
            <a:ext uri="{FF2B5EF4-FFF2-40B4-BE49-F238E27FC236}">
              <a16:creationId xmlns:a16="http://schemas.microsoft.com/office/drawing/2014/main" id="{B8159C67-696A-4F2A-8803-E0B98276E340}"/>
            </a:ext>
          </a:extLst>
        </xdr:cNvPr>
        <xdr:cNvCxnSpPr/>
      </xdr:nvCxnSpPr>
      <xdr:spPr>
        <a:xfrm>
          <a:off x="19878675" y="56675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278" name="【一般廃棄物処理施設】&#10;一人当たり有形固定資産（償却資産）額平均値テキスト">
          <a:extLst>
            <a:ext uri="{FF2B5EF4-FFF2-40B4-BE49-F238E27FC236}">
              <a16:creationId xmlns:a16="http://schemas.microsoft.com/office/drawing/2014/main" id="{F020026F-3AA1-4106-B8E8-F2EE9524D4B2}"/>
            </a:ext>
          </a:extLst>
        </xdr:cNvPr>
        <xdr:cNvSpPr txBox="1"/>
      </xdr:nvSpPr>
      <xdr:spPr>
        <a:xfrm>
          <a:off x="19992975" y="63277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279" name="フローチャート: 判断 278">
          <a:extLst>
            <a:ext uri="{FF2B5EF4-FFF2-40B4-BE49-F238E27FC236}">
              <a16:creationId xmlns:a16="http://schemas.microsoft.com/office/drawing/2014/main" id="{61A0E427-2084-445D-8194-66159AC7FF53}"/>
            </a:ext>
          </a:extLst>
        </xdr:cNvPr>
        <xdr:cNvSpPr/>
      </xdr:nvSpPr>
      <xdr:spPr>
        <a:xfrm>
          <a:off x="19897725" y="64667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280" name="フローチャート: 判断 279">
          <a:extLst>
            <a:ext uri="{FF2B5EF4-FFF2-40B4-BE49-F238E27FC236}">
              <a16:creationId xmlns:a16="http://schemas.microsoft.com/office/drawing/2014/main" id="{AD9C1E06-DDDA-421D-8AC1-541B5800F8CF}"/>
            </a:ext>
          </a:extLst>
        </xdr:cNvPr>
        <xdr:cNvSpPr/>
      </xdr:nvSpPr>
      <xdr:spPr>
        <a:xfrm>
          <a:off x="19154775" y="6470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281" name="フローチャート: 判断 280">
          <a:extLst>
            <a:ext uri="{FF2B5EF4-FFF2-40B4-BE49-F238E27FC236}">
              <a16:creationId xmlns:a16="http://schemas.microsoft.com/office/drawing/2014/main" id="{A819ADF6-BC98-4D24-8C7A-F06FC947BCDD}"/>
            </a:ext>
          </a:extLst>
        </xdr:cNvPr>
        <xdr:cNvSpPr/>
      </xdr:nvSpPr>
      <xdr:spPr>
        <a:xfrm>
          <a:off x="18345150" y="6485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282" name="フローチャート: 判断 281">
          <a:extLst>
            <a:ext uri="{FF2B5EF4-FFF2-40B4-BE49-F238E27FC236}">
              <a16:creationId xmlns:a16="http://schemas.microsoft.com/office/drawing/2014/main" id="{2AF0EBEA-CF74-4FF5-B2ED-73D601C947BC}"/>
            </a:ext>
          </a:extLst>
        </xdr:cNvPr>
        <xdr:cNvSpPr/>
      </xdr:nvSpPr>
      <xdr:spPr>
        <a:xfrm>
          <a:off x="17554575" y="648708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283" name="フローチャート: 判断 282">
          <a:extLst>
            <a:ext uri="{FF2B5EF4-FFF2-40B4-BE49-F238E27FC236}">
              <a16:creationId xmlns:a16="http://schemas.microsoft.com/office/drawing/2014/main" id="{E2EA0DC6-C101-432E-A9DA-5571A0550560}"/>
            </a:ext>
          </a:extLst>
        </xdr:cNvPr>
        <xdr:cNvSpPr/>
      </xdr:nvSpPr>
      <xdr:spPr>
        <a:xfrm>
          <a:off x="16754475" y="64677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B00053CB-BBD4-4479-889A-FFEB9921105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BE6DD21B-9899-408C-84EC-5AF903884B9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A5526A15-1605-4287-AFFE-BEB6F2408CA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377A2DC6-B9D9-466D-BAF2-5778DC2CD35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DE980AAC-2146-474E-A45F-77A2935DCB7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160496</xdr:rowOff>
    </xdr:from>
    <xdr:to>
      <xdr:col>116</xdr:col>
      <xdr:colOff>114300</xdr:colOff>
      <xdr:row>40</xdr:row>
      <xdr:rowOff>90646</xdr:rowOff>
    </xdr:to>
    <xdr:sp macro="" textlink="">
      <xdr:nvSpPr>
        <xdr:cNvPr id="289" name="楕円 288">
          <a:extLst>
            <a:ext uri="{FF2B5EF4-FFF2-40B4-BE49-F238E27FC236}">
              <a16:creationId xmlns:a16="http://schemas.microsoft.com/office/drawing/2014/main" id="{B3A9EC0F-3DD3-47B0-B7D1-06E9863AAEBA}"/>
            </a:ext>
          </a:extLst>
        </xdr:cNvPr>
        <xdr:cNvSpPr/>
      </xdr:nvSpPr>
      <xdr:spPr>
        <a:xfrm>
          <a:off x="19897725" y="64882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138923</xdr:rowOff>
    </xdr:from>
    <xdr:ext cx="599010" cy="259045"/>
    <xdr:sp macro="" textlink="">
      <xdr:nvSpPr>
        <xdr:cNvPr id="290" name="【一般廃棄物処理施設】&#10;一人当たり有形固定資産（償却資産）額該当値テキスト">
          <a:extLst>
            <a:ext uri="{FF2B5EF4-FFF2-40B4-BE49-F238E27FC236}">
              <a16:creationId xmlns:a16="http://schemas.microsoft.com/office/drawing/2014/main" id="{9A999165-42DE-4BE0-A68A-FBD9E3717349}"/>
            </a:ext>
          </a:extLst>
        </xdr:cNvPr>
        <xdr:cNvSpPr txBox="1"/>
      </xdr:nvSpPr>
      <xdr:spPr>
        <a:xfrm>
          <a:off x="19992975" y="646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141300</xdr:rowOff>
    </xdr:from>
    <xdr:to>
      <xdr:col>112</xdr:col>
      <xdr:colOff>38100</xdr:colOff>
      <xdr:row>40</xdr:row>
      <xdr:rowOff>71450</xdr:rowOff>
    </xdr:to>
    <xdr:sp macro="" textlink="">
      <xdr:nvSpPr>
        <xdr:cNvPr id="291" name="楕円 290">
          <a:extLst>
            <a:ext uri="{FF2B5EF4-FFF2-40B4-BE49-F238E27FC236}">
              <a16:creationId xmlns:a16="http://schemas.microsoft.com/office/drawing/2014/main" id="{F0C7CDF7-1030-43ED-AB81-B363F9F2299A}"/>
            </a:ext>
          </a:extLst>
        </xdr:cNvPr>
        <xdr:cNvSpPr/>
      </xdr:nvSpPr>
      <xdr:spPr>
        <a:xfrm>
          <a:off x="19154775" y="6469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20650</xdr:rowOff>
    </xdr:from>
    <xdr:to>
      <xdr:col>116</xdr:col>
      <xdr:colOff>63500</xdr:colOff>
      <xdr:row>40</xdr:row>
      <xdr:rowOff>39846</xdr:rowOff>
    </xdr:to>
    <xdr:cxnSp macro="">
      <xdr:nvCxnSpPr>
        <xdr:cNvPr id="292" name="直線コネクタ 291">
          <a:extLst>
            <a:ext uri="{FF2B5EF4-FFF2-40B4-BE49-F238E27FC236}">
              <a16:creationId xmlns:a16="http://schemas.microsoft.com/office/drawing/2014/main" id="{E639761F-7222-4294-88D0-5271DF6A90BC}"/>
            </a:ext>
          </a:extLst>
        </xdr:cNvPr>
        <xdr:cNvCxnSpPr/>
      </xdr:nvCxnSpPr>
      <xdr:spPr>
        <a:xfrm>
          <a:off x="19202400" y="6507175"/>
          <a:ext cx="752475" cy="1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134156</xdr:rowOff>
    </xdr:from>
    <xdr:to>
      <xdr:col>107</xdr:col>
      <xdr:colOff>101600</xdr:colOff>
      <xdr:row>40</xdr:row>
      <xdr:rowOff>64306</xdr:rowOff>
    </xdr:to>
    <xdr:sp macro="" textlink="">
      <xdr:nvSpPr>
        <xdr:cNvPr id="293" name="楕円 292">
          <a:extLst>
            <a:ext uri="{FF2B5EF4-FFF2-40B4-BE49-F238E27FC236}">
              <a16:creationId xmlns:a16="http://schemas.microsoft.com/office/drawing/2014/main" id="{BE6A1270-36DC-4F02-B8F6-4F94A1B3A28C}"/>
            </a:ext>
          </a:extLst>
        </xdr:cNvPr>
        <xdr:cNvSpPr/>
      </xdr:nvSpPr>
      <xdr:spPr>
        <a:xfrm>
          <a:off x="18345150" y="64587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13506</xdr:rowOff>
    </xdr:from>
    <xdr:to>
      <xdr:col>111</xdr:col>
      <xdr:colOff>177800</xdr:colOff>
      <xdr:row>40</xdr:row>
      <xdr:rowOff>20650</xdr:rowOff>
    </xdr:to>
    <xdr:cxnSp macro="">
      <xdr:nvCxnSpPr>
        <xdr:cNvPr id="294" name="直線コネクタ 293">
          <a:extLst>
            <a:ext uri="{FF2B5EF4-FFF2-40B4-BE49-F238E27FC236}">
              <a16:creationId xmlns:a16="http://schemas.microsoft.com/office/drawing/2014/main" id="{AC3D2837-EC29-4D91-9D85-47E2A30F1F78}"/>
            </a:ext>
          </a:extLst>
        </xdr:cNvPr>
        <xdr:cNvCxnSpPr/>
      </xdr:nvCxnSpPr>
      <xdr:spPr>
        <a:xfrm>
          <a:off x="18392775" y="6496856"/>
          <a:ext cx="809625" cy="1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136934</xdr:rowOff>
    </xdr:from>
    <xdr:to>
      <xdr:col>102</xdr:col>
      <xdr:colOff>165100</xdr:colOff>
      <xdr:row>40</xdr:row>
      <xdr:rowOff>67084</xdr:rowOff>
    </xdr:to>
    <xdr:sp macro="" textlink="">
      <xdr:nvSpPr>
        <xdr:cNvPr id="295" name="楕円 294">
          <a:extLst>
            <a:ext uri="{FF2B5EF4-FFF2-40B4-BE49-F238E27FC236}">
              <a16:creationId xmlns:a16="http://schemas.microsoft.com/office/drawing/2014/main" id="{0D7C33AF-A518-49BE-A567-E8A77C53445D}"/>
            </a:ext>
          </a:extLst>
        </xdr:cNvPr>
        <xdr:cNvSpPr/>
      </xdr:nvSpPr>
      <xdr:spPr>
        <a:xfrm>
          <a:off x="17554575" y="64647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13506</xdr:rowOff>
    </xdr:from>
    <xdr:to>
      <xdr:col>107</xdr:col>
      <xdr:colOff>50800</xdr:colOff>
      <xdr:row>40</xdr:row>
      <xdr:rowOff>16284</xdr:rowOff>
    </xdr:to>
    <xdr:cxnSp macro="">
      <xdr:nvCxnSpPr>
        <xdr:cNvPr id="296" name="直線コネクタ 295">
          <a:extLst>
            <a:ext uri="{FF2B5EF4-FFF2-40B4-BE49-F238E27FC236}">
              <a16:creationId xmlns:a16="http://schemas.microsoft.com/office/drawing/2014/main" id="{98E90C58-BAB1-4075-8E0B-26A2B18EDB50}"/>
            </a:ext>
          </a:extLst>
        </xdr:cNvPr>
        <xdr:cNvCxnSpPr/>
      </xdr:nvCxnSpPr>
      <xdr:spPr>
        <a:xfrm flipV="1">
          <a:off x="17602200" y="6496856"/>
          <a:ext cx="790575"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125728</xdr:rowOff>
    </xdr:from>
    <xdr:to>
      <xdr:col>98</xdr:col>
      <xdr:colOff>38100</xdr:colOff>
      <xdr:row>40</xdr:row>
      <xdr:rowOff>55878</xdr:rowOff>
    </xdr:to>
    <xdr:sp macro="" textlink="">
      <xdr:nvSpPr>
        <xdr:cNvPr id="297" name="楕円 296">
          <a:extLst>
            <a:ext uri="{FF2B5EF4-FFF2-40B4-BE49-F238E27FC236}">
              <a16:creationId xmlns:a16="http://schemas.microsoft.com/office/drawing/2014/main" id="{8BEE4371-F2BD-4307-B1C1-E253258088B5}"/>
            </a:ext>
          </a:extLst>
        </xdr:cNvPr>
        <xdr:cNvSpPr/>
      </xdr:nvSpPr>
      <xdr:spPr>
        <a:xfrm>
          <a:off x="16754475" y="64471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5078</xdr:rowOff>
    </xdr:from>
    <xdr:to>
      <xdr:col>102</xdr:col>
      <xdr:colOff>114300</xdr:colOff>
      <xdr:row>40</xdr:row>
      <xdr:rowOff>16284</xdr:rowOff>
    </xdr:to>
    <xdr:cxnSp macro="">
      <xdr:nvCxnSpPr>
        <xdr:cNvPr id="298" name="直線コネクタ 297">
          <a:extLst>
            <a:ext uri="{FF2B5EF4-FFF2-40B4-BE49-F238E27FC236}">
              <a16:creationId xmlns:a16="http://schemas.microsoft.com/office/drawing/2014/main" id="{12248A6E-1062-43DF-97BE-F1A870E11FA1}"/>
            </a:ext>
          </a:extLst>
        </xdr:cNvPr>
        <xdr:cNvCxnSpPr/>
      </xdr:nvCxnSpPr>
      <xdr:spPr>
        <a:xfrm>
          <a:off x="16802100" y="6494778"/>
          <a:ext cx="800100" cy="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299" name="n_1aveValue【一般廃棄物処理施設】&#10;一人当たり有形固定資産（償却資産）額">
          <a:extLst>
            <a:ext uri="{FF2B5EF4-FFF2-40B4-BE49-F238E27FC236}">
              <a16:creationId xmlns:a16="http://schemas.microsoft.com/office/drawing/2014/main" id="{C38A4475-EEDB-4A34-AA63-8F1D2010B639}"/>
            </a:ext>
          </a:extLst>
        </xdr:cNvPr>
        <xdr:cNvSpPr txBox="1"/>
      </xdr:nvSpPr>
      <xdr:spPr>
        <a:xfrm>
          <a:off x="18915595" y="655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300" name="n_2aveValue【一般廃棄物処理施設】&#10;一人当たり有形固定資産（償却資産）額">
          <a:extLst>
            <a:ext uri="{FF2B5EF4-FFF2-40B4-BE49-F238E27FC236}">
              <a16:creationId xmlns:a16="http://schemas.microsoft.com/office/drawing/2014/main" id="{4FB9A65C-4AD6-47BB-A11D-FCE62684D7F0}"/>
            </a:ext>
          </a:extLst>
        </xdr:cNvPr>
        <xdr:cNvSpPr txBox="1"/>
      </xdr:nvSpPr>
      <xdr:spPr>
        <a:xfrm>
          <a:off x="18134545" y="656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301" name="n_3aveValue【一般廃棄物処理施設】&#10;一人当たり有形固定資産（償却資産）額">
          <a:extLst>
            <a:ext uri="{FF2B5EF4-FFF2-40B4-BE49-F238E27FC236}">
              <a16:creationId xmlns:a16="http://schemas.microsoft.com/office/drawing/2014/main" id="{08BCFA45-F691-4099-9F45-38D02AAC72B4}"/>
            </a:ext>
          </a:extLst>
        </xdr:cNvPr>
        <xdr:cNvSpPr txBox="1"/>
      </xdr:nvSpPr>
      <xdr:spPr>
        <a:xfrm>
          <a:off x="17324920" y="65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302" name="n_4aveValue【一般廃棄物処理施設】&#10;一人当たり有形固定資産（償却資産）額">
          <a:extLst>
            <a:ext uri="{FF2B5EF4-FFF2-40B4-BE49-F238E27FC236}">
              <a16:creationId xmlns:a16="http://schemas.microsoft.com/office/drawing/2014/main" id="{62020DE5-7035-40E9-9A04-7228D221B56E}"/>
            </a:ext>
          </a:extLst>
        </xdr:cNvPr>
        <xdr:cNvSpPr txBox="1"/>
      </xdr:nvSpPr>
      <xdr:spPr>
        <a:xfrm>
          <a:off x="16524820" y="655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87977</xdr:rowOff>
    </xdr:from>
    <xdr:ext cx="599010" cy="259045"/>
    <xdr:sp macro="" textlink="">
      <xdr:nvSpPr>
        <xdr:cNvPr id="303" name="n_1mainValue【一般廃棄物処理施設】&#10;一人当たり有形固定資産（償却資産）額">
          <a:extLst>
            <a:ext uri="{FF2B5EF4-FFF2-40B4-BE49-F238E27FC236}">
              <a16:creationId xmlns:a16="http://schemas.microsoft.com/office/drawing/2014/main" id="{D356C4FE-9662-4AAC-B85F-88E3D8B31700}"/>
            </a:ext>
          </a:extLst>
        </xdr:cNvPr>
        <xdr:cNvSpPr txBox="1"/>
      </xdr:nvSpPr>
      <xdr:spPr>
        <a:xfrm>
          <a:off x="18915595" y="624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80833</xdr:rowOff>
    </xdr:from>
    <xdr:ext cx="599010" cy="259045"/>
    <xdr:sp macro="" textlink="">
      <xdr:nvSpPr>
        <xdr:cNvPr id="304" name="n_2mainValue【一般廃棄物処理施設】&#10;一人当たり有形固定資産（償却資産）額">
          <a:extLst>
            <a:ext uri="{FF2B5EF4-FFF2-40B4-BE49-F238E27FC236}">
              <a16:creationId xmlns:a16="http://schemas.microsoft.com/office/drawing/2014/main" id="{C51672DA-C7C4-4ADE-87D9-735094FCC1FB}"/>
            </a:ext>
          </a:extLst>
        </xdr:cNvPr>
        <xdr:cNvSpPr txBox="1"/>
      </xdr:nvSpPr>
      <xdr:spPr>
        <a:xfrm>
          <a:off x="18134545" y="624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83611</xdr:rowOff>
    </xdr:from>
    <xdr:ext cx="599010" cy="259045"/>
    <xdr:sp macro="" textlink="">
      <xdr:nvSpPr>
        <xdr:cNvPr id="305" name="n_3mainValue【一般廃棄物処理施設】&#10;一人当たり有形固定資産（償却資産）額">
          <a:extLst>
            <a:ext uri="{FF2B5EF4-FFF2-40B4-BE49-F238E27FC236}">
              <a16:creationId xmlns:a16="http://schemas.microsoft.com/office/drawing/2014/main" id="{992CFF3B-59EE-4ADB-8EEC-8E6B6356A743}"/>
            </a:ext>
          </a:extLst>
        </xdr:cNvPr>
        <xdr:cNvSpPr txBox="1"/>
      </xdr:nvSpPr>
      <xdr:spPr>
        <a:xfrm>
          <a:off x="17324920" y="624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72405</xdr:rowOff>
    </xdr:from>
    <xdr:ext cx="599010" cy="259045"/>
    <xdr:sp macro="" textlink="">
      <xdr:nvSpPr>
        <xdr:cNvPr id="306" name="n_4mainValue【一般廃棄物処理施設】&#10;一人当たり有形固定資産（償却資産）額">
          <a:extLst>
            <a:ext uri="{FF2B5EF4-FFF2-40B4-BE49-F238E27FC236}">
              <a16:creationId xmlns:a16="http://schemas.microsoft.com/office/drawing/2014/main" id="{DF605C5F-0D50-4B35-AE57-1A6D0A5C2B06}"/>
            </a:ext>
          </a:extLst>
        </xdr:cNvPr>
        <xdr:cNvSpPr txBox="1"/>
      </xdr:nvSpPr>
      <xdr:spPr>
        <a:xfrm>
          <a:off x="16524820" y="62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7" name="正方形/長方形 306">
          <a:extLst>
            <a:ext uri="{FF2B5EF4-FFF2-40B4-BE49-F238E27FC236}">
              <a16:creationId xmlns:a16="http://schemas.microsoft.com/office/drawing/2014/main" id="{F23A10E5-1195-4277-8FD8-09625674CE9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8" name="正方形/長方形 307">
          <a:extLst>
            <a:ext uri="{FF2B5EF4-FFF2-40B4-BE49-F238E27FC236}">
              <a16:creationId xmlns:a16="http://schemas.microsoft.com/office/drawing/2014/main" id="{235E69EE-D88C-4082-9571-B9B587EAF69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9" name="正方形/長方形 308">
          <a:extLst>
            <a:ext uri="{FF2B5EF4-FFF2-40B4-BE49-F238E27FC236}">
              <a16:creationId xmlns:a16="http://schemas.microsoft.com/office/drawing/2014/main" id="{17312452-862D-4F01-8EEB-01475554266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0" name="正方形/長方形 309">
          <a:extLst>
            <a:ext uri="{FF2B5EF4-FFF2-40B4-BE49-F238E27FC236}">
              <a16:creationId xmlns:a16="http://schemas.microsoft.com/office/drawing/2014/main" id="{543F3AEA-4258-4147-B5E7-20F68395F05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1" name="正方形/長方形 310">
          <a:extLst>
            <a:ext uri="{FF2B5EF4-FFF2-40B4-BE49-F238E27FC236}">
              <a16:creationId xmlns:a16="http://schemas.microsoft.com/office/drawing/2014/main" id="{0A82A5BC-838B-46AD-9D48-3BDAF5162A8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2" name="正方形/長方形 311">
          <a:extLst>
            <a:ext uri="{FF2B5EF4-FFF2-40B4-BE49-F238E27FC236}">
              <a16:creationId xmlns:a16="http://schemas.microsoft.com/office/drawing/2014/main" id="{E0E99EFE-B9BD-4C13-80D1-AE5944F2B7E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3" name="正方形/長方形 312">
          <a:extLst>
            <a:ext uri="{FF2B5EF4-FFF2-40B4-BE49-F238E27FC236}">
              <a16:creationId xmlns:a16="http://schemas.microsoft.com/office/drawing/2014/main" id="{EB7F643E-B670-4F20-A15B-A0F5F3C50A7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4" name="正方形/長方形 313">
          <a:extLst>
            <a:ext uri="{FF2B5EF4-FFF2-40B4-BE49-F238E27FC236}">
              <a16:creationId xmlns:a16="http://schemas.microsoft.com/office/drawing/2014/main" id="{05E3F0F3-5943-426E-86BE-78FFAC91128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5" name="テキスト ボックス 314">
          <a:extLst>
            <a:ext uri="{FF2B5EF4-FFF2-40B4-BE49-F238E27FC236}">
              <a16:creationId xmlns:a16="http://schemas.microsoft.com/office/drawing/2014/main" id="{7A7F2DA1-986C-4C33-8CB2-956D6D1FB1A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6" name="直線コネクタ 315">
          <a:extLst>
            <a:ext uri="{FF2B5EF4-FFF2-40B4-BE49-F238E27FC236}">
              <a16:creationId xmlns:a16="http://schemas.microsoft.com/office/drawing/2014/main" id="{0339C6C5-8D80-442A-8E36-839EC05C742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7" name="テキスト ボックス 316">
          <a:extLst>
            <a:ext uri="{FF2B5EF4-FFF2-40B4-BE49-F238E27FC236}">
              <a16:creationId xmlns:a16="http://schemas.microsoft.com/office/drawing/2014/main" id="{926626E2-7E4F-42CF-B967-DCA94A817AA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18" name="直線コネクタ 317">
          <a:extLst>
            <a:ext uri="{FF2B5EF4-FFF2-40B4-BE49-F238E27FC236}">
              <a16:creationId xmlns:a16="http://schemas.microsoft.com/office/drawing/2014/main" id="{DC0E2D0B-FBC3-42E9-B4C8-435F21E3AB5A}"/>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19" name="テキスト ボックス 318">
          <a:extLst>
            <a:ext uri="{FF2B5EF4-FFF2-40B4-BE49-F238E27FC236}">
              <a16:creationId xmlns:a16="http://schemas.microsoft.com/office/drawing/2014/main" id="{5E1359E5-E603-4336-A1C6-EEEDD58E29DB}"/>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0" name="直線コネクタ 319">
          <a:extLst>
            <a:ext uri="{FF2B5EF4-FFF2-40B4-BE49-F238E27FC236}">
              <a16:creationId xmlns:a16="http://schemas.microsoft.com/office/drawing/2014/main" id="{D43A8220-947B-4755-AB8F-E0358E7B0984}"/>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1" name="テキスト ボックス 320">
          <a:extLst>
            <a:ext uri="{FF2B5EF4-FFF2-40B4-BE49-F238E27FC236}">
              <a16:creationId xmlns:a16="http://schemas.microsoft.com/office/drawing/2014/main" id="{0CFFB921-3CE4-458F-8696-D4A836B7DA7F}"/>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2" name="直線コネクタ 321">
          <a:extLst>
            <a:ext uri="{FF2B5EF4-FFF2-40B4-BE49-F238E27FC236}">
              <a16:creationId xmlns:a16="http://schemas.microsoft.com/office/drawing/2014/main" id="{279AAC37-62BA-4605-B4BA-0D87F24806A8}"/>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3" name="テキスト ボックス 322">
          <a:extLst>
            <a:ext uri="{FF2B5EF4-FFF2-40B4-BE49-F238E27FC236}">
              <a16:creationId xmlns:a16="http://schemas.microsoft.com/office/drawing/2014/main" id="{D1A8FA33-F8A0-4AA8-B3B0-07ED14CF1822}"/>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4" name="直線コネクタ 323">
          <a:extLst>
            <a:ext uri="{FF2B5EF4-FFF2-40B4-BE49-F238E27FC236}">
              <a16:creationId xmlns:a16="http://schemas.microsoft.com/office/drawing/2014/main" id="{7BD72EAA-B5E1-4A3B-8FB8-420E41852E3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5" name="テキスト ボックス 324">
          <a:extLst>
            <a:ext uri="{FF2B5EF4-FFF2-40B4-BE49-F238E27FC236}">
              <a16:creationId xmlns:a16="http://schemas.microsoft.com/office/drawing/2014/main" id="{53BAB192-6D79-4EFB-AB2C-9BBF126CC3E9}"/>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6" name="直線コネクタ 325">
          <a:extLst>
            <a:ext uri="{FF2B5EF4-FFF2-40B4-BE49-F238E27FC236}">
              <a16:creationId xmlns:a16="http://schemas.microsoft.com/office/drawing/2014/main" id="{15C263CA-F214-42C7-A4A4-A14C8A254A6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27" name="テキスト ボックス 326">
          <a:extLst>
            <a:ext uri="{FF2B5EF4-FFF2-40B4-BE49-F238E27FC236}">
              <a16:creationId xmlns:a16="http://schemas.microsoft.com/office/drawing/2014/main" id="{C580520B-1903-47E7-BAF8-A1D44805E85B}"/>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28" name="【保健センター・保健所】&#10;有形固定資産減価償却率グラフ枠">
          <a:extLst>
            <a:ext uri="{FF2B5EF4-FFF2-40B4-BE49-F238E27FC236}">
              <a16:creationId xmlns:a16="http://schemas.microsoft.com/office/drawing/2014/main" id="{2B43DEAF-3424-4788-AB60-CF7744263ED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329" name="直線コネクタ 328">
          <a:extLst>
            <a:ext uri="{FF2B5EF4-FFF2-40B4-BE49-F238E27FC236}">
              <a16:creationId xmlns:a16="http://schemas.microsoft.com/office/drawing/2014/main" id="{E98F867F-7F60-41B5-93B7-7D24DA623560}"/>
            </a:ext>
          </a:extLst>
        </xdr:cNvPr>
        <xdr:cNvCxnSpPr/>
      </xdr:nvCxnSpPr>
      <xdr:spPr>
        <a:xfrm flipV="1">
          <a:off x="14696439" y="8980805"/>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330" name="【保健センター・保健所】&#10;有形固定資産減価償却率最小値テキスト">
          <a:extLst>
            <a:ext uri="{FF2B5EF4-FFF2-40B4-BE49-F238E27FC236}">
              <a16:creationId xmlns:a16="http://schemas.microsoft.com/office/drawing/2014/main" id="{AAC8BE4E-C350-4F11-9B25-D03C3667E8AE}"/>
            </a:ext>
          </a:extLst>
        </xdr:cNvPr>
        <xdr:cNvSpPr txBox="1"/>
      </xdr:nvSpPr>
      <xdr:spPr>
        <a:xfrm>
          <a:off x="147351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331" name="直線コネクタ 330">
          <a:extLst>
            <a:ext uri="{FF2B5EF4-FFF2-40B4-BE49-F238E27FC236}">
              <a16:creationId xmlns:a16="http://schemas.microsoft.com/office/drawing/2014/main" id="{B3D95691-63BC-41B1-94AD-045EB39BF0C4}"/>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332" name="【保健センター・保健所】&#10;有形固定資産減価償却率最大値テキスト">
          <a:extLst>
            <a:ext uri="{FF2B5EF4-FFF2-40B4-BE49-F238E27FC236}">
              <a16:creationId xmlns:a16="http://schemas.microsoft.com/office/drawing/2014/main" id="{002EECC8-6DBF-4DFD-B4F4-1D6E4003A13A}"/>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333" name="直線コネクタ 332">
          <a:extLst>
            <a:ext uri="{FF2B5EF4-FFF2-40B4-BE49-F238E27FC236}">
              <a16:creationId xmlns:a16="http://schemas.microsoft.com/office/drawing/2014/main" id="{DD71C607-DD17-4AA8-992B-2E2B8CEF9BB7}"/>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334" name="【保健センター・保健所】&#10;有形固定資産減価償却率平均値テキスト">
          <a:extLst>
            <a:ext uri="{FF2B5EF4-FFF2-40B4-BE49-F238E27FC236}">
              <a16:creationId xmlns:a16="http://schemas.microsoft.com/office/drawing/2014/main" id="{79421734-DA15-4BAF-AFFB-9E1347643949}"/>
            </a:ext>
          </a:extLst>
        </xdr:cNvPr>
        <xdr:cNvSpPr txBox="1"/>
      </xdr:nvSpPr>
      <xdr:spPr>
        <a:xfrm>
          <a:off x="14735175" y="9238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335" name="フローチャート: 判断 334">
          <a:extLst>
            <a:ext uri="{FF2B5EF4-FFF2-40B4-BE49-F238E27FC236}">
              <a16:creationId xmlns:a16="http://schemas.microsoft.com/office/drawing/2014/main" id="{07DB6667-C53F-4ADF-8DC1-23CA4B9CDDB9}"/>
            </a:ext>
          </a:extLst>
        </xdr:cNvPr>
        <xdr:cNvSpPr/>
      </xdr:nvSpPr>
      <xdr:spPr>
        <a:xfrm>
          <a:off x="14649450" y="938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336" name="フローチャート: 判断 335">
          <a:extLst>
            <a:ext uri="{FF2B5EF4-FFF2-40B4-BE49-F238E27FC236}">
              <a16:creationId xmlns:a16="http://schemas.microsoft.com/office/drawing/2014/main" id="{79F3F01F-B337-49AF-A629-A9697D1CB851}"/>
            </a:ext>
          </a:extLst>
        </xdr:cNvPr>
        <xdr:cNvSpPr/>
      </xdr:nvSpPr>
      <xdr:spPr>
        <a:xfrm>
          <a:off x="13887450" y="93653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337" name="フローチャート: 判断 336">
          <a:extLst>
            <a:ext uri="{FF2B5EF4-FFF2-40B4-BE49-F238E27FC236}">
              <a16:creationId xmlns:a16="http://schemas.microsoft.com/office/drawing/2014/main" id="{983E69B1-F35B-4CB6-8D07-2BDBC21686EF}"/>
            </a:ext>
          </a:extLst>
        </xdr:cNvPr>
        <xdr:cNvSpPr/>
      </xdr:nvSpPr>
      <xdr:spPr>
        <a:xfrm>
          <a:off x="13096875" y="9316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338" name="フローチャート: 判断 337">
          <a:extLst>
            <a:ext uri="{FF2B5EF4-FFF2-40B4-BE49-F238E27FC236}">
              <a16:creationId xmlns:a16="http://schemas.microsoft.com/office/drawing/2014/main" id="{605EF291-82D3-4433-9C49-54C17B21BA2C}"/>
            </a:ext>
          </a:extLst>
        </xdr:cNvPr>
        <xdr:cNvSpPr/>
      </xdr:nvSpPr>
      <xdr:spPr>
        <a:xfrm>
          <a:off x="12296775" y="9289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339" name="フローチャート: 判断 338">
          <a:extLst>
            <a:ext uri="{FF2B5EF4-FFF2-40B4-BE49-F238E27FC236}">
              <a16:creationId xmlns:a16="http://schemas.microsoft.com/office/drawing/2014/main" id="{D840EB73-7245-4EE6-893F-CDACD4401F8D}"/>
            </a:ext>
          </a:extLst>
        </xdr:cNvPr>
        <xdr:cNvSpPr/>
      </xdr:nvSpPr>
      <xdr:spPr>
        <a:xfrm>
          <a:off x="114871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0" name="テキスト ボックス 339">
          <a:extLst>
            <a:ext uri="{FF2B5EF4-FFF2-40B4-BE49-F238E27FC236}">
              <a16:creationId xmlns:a16="http://schemas.microsoft.com/office/drawing/2014/main" id="{80776C1C-084E-48EC-9FEF-96328F51A73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1" name="テキスト ボックス 340">
          <a:extLst>
            <a:ext uri="{FF2B5EF4-FFF2-40B4-BE49-F238E27FC236}">
              <a16:creationId xmlns:a16="http://schemas.microsoft.com/office/drawing/2014/main" id="{FE4F4FE7-E0B7-47D0-9FDA-F3FC84D460B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C2CD3870-191D-42CC-BEAE-F1B702327EC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E93667F7-877C-4850-BDCB-08AC98374C9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22009E4B-71D6-4D90-9408-89012ED47E8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63500</xdr:rowOff>
    </xdr:from>
    <xdr:to>
      <xdr:col>85</xdr:col>
      <xdr:colOff>177800</xdr:colOff>
      <xdr:row>59</xdr:row>
      <xdr:rowOff>165100</xdr:rowOff>
    </xdr:to>
    <xdr:sp macro="" textlink="">
      <xdr:nvSpPr>
        <xdr:cNvPr id="345" name="楕円 344">
          <a:extLst>
            <a:ext uri="{FF2B5EF4-FFF2-40B4-BE49-F238E27FC236}">
              <a16:creationId xmlns:a16="http://schemas.microsoft.com/office/drawing/2014/main" id="{F97C5960-F764-4071-80CA-CFB39365CEB8}"/>
            </a:ext>
          </a:extLst>
        </xdr:cNvPr>
        <xdr:cNvSpPr/>
      </xdr:nvSpPr>
      <xdr:spPr>
        <a:xfrm>
          <a:off x="14649450" y="9629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41927</xdr:rowOff>
    </xdr:from>
    <xdr:ext cx="405111" cy="259045"/>
    <xdr:sp macro="" textlink="">
      <xdr:nvSpPr>
        <xdr:cNvPr id="346" name="【保健センター・保健所】&#10;有形固定資産減価償却率該当値テキスト">
          <a:extLst>
            <a:ext uri="{FF2B5EF4-FFF2-40B4-BE49-F238E27FC236}">
              <a16:creationId xmlns:a16="http://schemas.microsoft.com/office/drawing/2014/main" id="{40C14240-46F4-4313-B6B7-BB9E6E79BBDB}"/>
            </a:ext>
          </a:extLst>
        </xdr:cNvPr>
        <xdr:cNvSpPr txBox="1"/>
      </xdr:nvSpPr>
      <xdr:spPr>
        <a:xfrm>
          <a:off x="14735175" y="960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xdr:rowOff>
    </xdr:from>
    <xdr:to>
      <xdr:col>81</xdr:col>
      <xdr:colOff>101600</xdr:colOff>
      <xdr:row>59</xdr:row>
      <xdr:rowOff>110236</xdr:rowOff>
    </xdr:to>
    <xdr:sp macro="" textlink="">
      <xdr:nvSpPr>
        <xdr:cNvPr id="347" name="楕円 346">
          <a:extLst>
            <a:ext uri="{FF2B5EF4-FFF2-40B4-BE49-F238E27FC236}">
              <a16:creationId xmlns:a16="http://schemas.microsoft.com/office/drawing/2014/main" id="{ABB86843-5879-4687-9164-2DBD1485947C}"/>
            </a:ext>
          </a:extLst>
        </xdr:cNvPr>
        <xdr:cNvSpPr/>
      </xdr:nvSpPr>
      <xdr:spPr>
        <a:xfrm>
          <a:off x="13887450" y="9574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59436</xdr:rowOff>
    </xdr:from>
    <xdr:to>
      <xdr:col>85</xdr:col>
      <xdr:colOff>127000</xdr:colOff>
      <xdr:row>59</xdr:row>
      <xdr:rowOff>114300</xdr:rowOff>
    </xdr:to>
    <xdr:cxnSp macro="">
      <xdr:nvCxnSpPr>
        <xdr:cNvPr id="348" name="直線コネクタ 347">
          <a:extLst>
            <a:ext uri="{FF2B5EF4-FFF2-40B4-BE49-F238E27FC236}">
              <a16:creationId xmlns:a16="http://schemas.microsoft.com/office/drawing/2014/main" id="{A93AAF87-7B37-4C6D-8A78-E80152AF4E19}"/>
            </a:ext>
          </a:extLst>
        </xdr:cNvPr>
        <xdr:cNvCxnSpPr/>
      </xdr:nvCxnSpPr>
      <xdr:spPr>
        <a:xfrm>
          <a:off x="13935075" y="9622536"/>
          <a:ext cx="762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159512</xdr:rowOff>
    </xdr:from>
    <xdr:to>
      <xdr:col>76</xdr:col>
      <xdr:colOff>165100</xdr:colOff>
      <xdr:row>59</xdr:row>
      <xdr:rowOff>89662</xdr:rowOff>
    </xdr:to>
    <xdr:sp macro="" textlink="">
      <xdr:nvSpPr>
        <xdr:cNvPr id="349" name="楕円 348">
          <a:extLst>
            <a:ext uri="{FF2B5EF4-FFF2-40B4-BE49-F238E27FC236}">
              <a16:creationId xmlns:a16="http://schemas.microsoft.com/office/drawing/2014/main" id="{E967D90A-FB16-4724-B40A-68DAA8A0D5DA}"/>
            </a:ext>
          </a:extLst>
        </xdr:cNvPr>
        <xdr:cNvSpPr/>
      </xdr:nvSpPr>
      <xdr:spPr>
        <a:xfrm>
          <a:off x="13096875" y="95638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38862</xdr:rowOff>
    </xdr:from>
    <xdr:to>
      <xdr:col>81</xdr:col>
      <xdr:colOff>50800</xdr:colOff>
      <xdr:row>59</xdr:row>
      <xdr:rowOff>59436</xdr:rowOff>
    </xdr:to>
    <xdr:cxnSp macro="">
      <xdr:nvCxnSpPr>
        <xdr:cNvPr id="350" name="直線コネクタ 349">
          <a:extLst>
            <a:ext uri="{FF2B5EF4-FFF2-40B4-BE49-F238E27FC236}">
              <a16:creationId xmlns:a16="http://schemas.microsoft.com/office/drawing/2014/main" id="{B934FEC1-C65A-411B-A949-059770E26BF8}"/>
            </a:ext>
          </a:extLst>
        </xdr:cNvPr>
        <xdr:cNvCxnSpPr/>
      </xdr:nvCxnSpPr>
      <xdr:spPr>
        <a:xfrm>
          <a:off x="13144500" y="9601962"/>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104648</xdr:rowOff>
    </xdr:from>
    <xdr:to>
      <xdr:col>72</xdr:col>
      <xdr:colOff>38100</xdr:colOff>
      <xdr:row>59</xdr:row>
      <xdr:rowOff>34798</xdr:rowOff>
    </xdr:to>
    <xdr:sp macro="" textlink="">
      <xdr:nvSpPr>
        <xdr:cNvPr id="351" name="楕円 350">
          <a:extLst>
            <a:ext uri="{FF2B5EF4-FFF2-40B4-BE49-F238E27FC236}">
              <a16:creationId xmlns:a16="http://schemas.microsoft.com/office/drawing/2014/main" id="{C170482F-A46C-4E69-9479-E5D142A6E4D5}"/>
            </a:ext>
          </a:extLst>
        </xdr:cNvPr>
        <xdr:cNvSpPr/>
      </xdr:nvSpPr>
      <xdr:spPr>
        <a:xfrm>
          <a:off x="12296775" y="95089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155448</xdr:rowOff>
    </xdr:from>
    <xdr:to>
      <xdr:col>76</xdr:col>
      <xdr:colOff>114300</xdr:colOff>
      <xdr:row>59</xdr:row>
      <xdr:rowOff>38862</xdr:rowOff>
    </xdr:to>
    <xdr:cxnSp macro="">
      <xdr:nvCxnSpPr>
        <xdr:cNvPr id="352" name="直線コネクタ 351">
          <a:extLst>
            <a:ext uri="{FF2B5EF4-FFF2-40B4-BE49-F238E27FC236}">
              <a16:creationId xmlns:a16="http://schemas.microsoft.com/office/drawing/2014/main" id="{FCFF12D9-EF02-4B8F-97A9-F9AA17941BFE}"/>
            </a:ext>
          </a:extLst>
        </xdr:cNvPr>
        <xdr:cNvCxnSpPr/>
      </xdr:nvCxnSpPr>
      <xdr:spPr>
        <a:xfrm>
          <a:off x="12344400" y="9556623"/>
          <a:ext cx="8001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54356</xdr:rowOff>
    </xdr:from>
    <xdr:to>
      <xdr:col>67</xdr:col>
      <xdr:colOff>101600</xdr:colOff>
      <xdr:row>58</xdr:row>
      <xdr:rowOff>155956</xdr:rowOff>
    </xdr:to>
    <xdr:sp macro="" textlink="">
      <xdr:nvSpPr>
        <xdr:cNvPr id="353" name="楕円 352">
          <a:extLst>
            <a:ext uri="{FF2B5EF4-FFF2-40B4-BE49-F238E27FC236}">
              <a16:creationId xmlns:a16="http://schemas.microsoft.com/office/drawing/2014/main" id="{13955611-DED6-49CE-9484-0055D3986CEB}"/>
            </a:ext>
          </a:extLst>
        </xdr:cNvPr>
        <xdr:cNvSpPr/>
      </xdr:nvSpPr>
      <xdr:spPr>
        <a:xfrm>
          <a:off x="11487150" y="94555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105156</xdr:rowOff>
    </xdr:from>
    <xdr:to>
      <xdr:col>71</xdr:col>
      <xdr:colOff>177800</xdr:colOff>
      <xdr:row>58</xdr:row>
      <xdr:rowOff>155448</xdr:rowOff>
    </xdr:to>
    <xdr:cxnSp macro="">
      <xdr:nvCxnSpPr>
        <xdr:cNvPr id="354" name="直線コネクタ 353">
          <a:extLst>
            <a:ext uri="{FF2B5EF4-FFF2-40B4-BE49-F238E27FC236}">
              <a16:creationId xmlns:a16="http://schemas.microsoft.com/office/drawing/2014/main" id="{900A29C7-4C64-4B21-B504-B20C59552629}"/>
            </a:ext>
          </a:extLst>
        </xdr:cNvPr>
        <xdr:cNvCxnSpPr/>
      </xdr:nvCxnSpPr>
      <xdr:spPr>
        <a:xfrm>
          <a:off x="11534775" y="9503156"/>
          <a:ext cx="809625" cy="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355" name="n_1aveValue【保健センター・保健所】&#10;有形固定資産減価償却率">
          <a:extLst>
            <a:ext uri="{FF2B5EF4-FFF2-40B4-BE49-F238E27FC236}">
              <a16:creationId xmlns:a16="http://schemas.microsoft.com/office/drawing/2014/main" id="{B1AB601F-BF0F-47BB-AB6F-09E7AE71D977}"/>
            </a:ext>
          </a:extLst>
        </xdr:cNvPr>
        <xdr:cNvSpPr txBox="1"/>
      </xdr:nvSpPr>
      <xdr:spPr>
        <a:xfrm>
          <a:off x="13745219" y="914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356" name="n_2aveValue【保健センター・保健所】&#10;有形固定資産減価償却率">
          <a:extLst>
            <a:ext uri="{FF2B5EF4-FFF2-40B4-BE49-F238E27FC236}">
              <a16:creationId xmlns:a16="http://schemas.microsoft.com/office/drawing/2014/main" id="{9DA99124-F745-4999-9A71-BB1F676D1C3A}"/>
            </a:ext>
          </a:extLst>
        </xdr:cNvPr>
        <xdr:cNvSpPr txBox="1"/>
      </xdr:nvSpPr>
      <xdr:spPr>
        <a:xfrm>
          <a:off x="12964169" y="910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357" name="n_3aveValue【保健センター・保健所】&#10;有形固定資産減価償却率">
          <a:extLst>
            <a:ext uri="{FF2B5EF4-FFF2-40B4-BE49-F238E27FC236}">
              <a16:creationId xmlns:a16="http://schemas.microsoft.com/office/drawing/2014/main" id="{AFAB03EF-D9EA-4D0C-AF46-549A8CECFDD3}"/>
            </a:ext>
          </a:extLst>
        </xdr:cNvPr>
        <xdr:cNvSpPr txBox="1"/>
      </xdr:nvSpPr>
      <xdr:spPr>
        <a:xfrm>
          <a:off x="12164069" y="907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358" name="n_4aveValue【保健センター・保健所】&#10;有形固定資産減価償却率">
          <a:extLst>
            <a:ext uri="{FF2B5EF4-FFF2-40B4-BE49-F238E27FC236}">
              <a16:creationId xmlns:a16="http://schemas.microsoft.com/office/drawing/2014/main" id="{6635A8ED-1305-4218-86B3-B58E025F958B}"/>
            </a:ext>
          </a:extLst>
        </xdr:cNvPr>
        <xdr:cNvSpPr txBox="1"/>
      </xdr:nvSpPr>
      <xdr:spPr>
        <a:xfrm>
          <a:off x="113544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101363</xdr:rowOff>
    </xdr:from>
    <xdr:ext cx="405111" cy="259045"/>
    <xdr:sp macro="" textlink="">
      <xdr:nvSpPr>
        <xdr:cNvPr id="359" name="n_1mainValue【保健センター・保健所】&#10;有形固定資産減価償却率">
          <a:extLst>
            <a:ext uri="{FF2B5EF4-FFF2-40B4-BE49-F238E27FC236}">
              <a16:creationId xmlns:a16="http://schemas.microsoft.com/office/drawing/2014/main" id="{6CE259EF-C35D-4370-8439-56968A599EE7}"/>
            </a:ext>
          </a:extLst>
        </xdr:cNvPr>
        <xdr:cNvSpPr txBox="1"/>
      </xdr:nvSpPr>
      <xdr:spPr>
        <a:xfrm>
          <a:off x="13745219" y="966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80789</xdr:rowOff>
    </xdr:from>
    <xdr:ext cx="405111" cy="259045"/>
    <xdr:sp macro="" textlink="">
      <xdr:nvSpPr>
        <xdr:cNvPr id="360" name="n_2mainValue【保健センター・保健所】&#10;有形固定資産減価償却率">
          <a:extLst>
            <a:ext uri="{FF2B5EF4-FFF2-40B4-BE49-F238E27FC236}">
              <a16:creationId xmlns:a16="http://schemas.microsoft.com/office/drawing/2014/main" id="{AC302738-3B56-4919-B927-DC3776865E25}"/>
            </a:ext>
          </a:extLst>
        </xdr:cNvPr>
        <xdr:cNvSpPr txBox="1"/>
      </xdr:nvSpPr>
      <xdr:spPr>
        <a:xfrm>
          <a:off x="129641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25925</xdr:rowOff>
    </xdr:from>
    <xdr:ext cx="405111" cy="259045"/>
    <xdr:sp macro="" textlink="">
      <xdr:nvSpPr>
        <xdr:cNvPr id="361" name="n_3mainValue【保健センター・保健所】&#10;有形固定資産減価償却率">
          <a:extLst>
            <a:ext uri="{FF2B5EF4-FFF2-40B4-BE49-F238E27FC236}">
              <a16:creationId xmlns:a16="http://schemas.microsoft.com/office/drawing/2014/main" id="{B62241BE-0D13-4AFC-86C4-E5B6B0E5C36C}"/>
            </a:ext>
          </a:extLst>
        </xdr:cNvPr>
        <xdr:cNvSpPr txBox="1"/>
      </xdr:nvSpPr>
      <xdr:spPr>
        <a:xfrm>
          <a:off x="12164069" y="9592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147083</xdr:rowOff>
    </xdr:from>
    <xdr:ext cx="405111" cy="259045"/>
    <xdr:sp macro="" textlink="">
      <xdr:nvSpPr>
        <xdr:cNvPr id="362" name="n_4mainValue【保健センター・保健所】&#10;有形固定資産減価償却率">
          <a:extLst>
            <a:ext uri="{FF2B5EF4-FFF2-40B4-BE49-F238E27FC236}">
              <a16:creationId xmlns:a16="http://schemas.microsoft.com/office/drawing/2014/main" id="{D9CAECEE-2A92-4359-908C-3698426FA421}"/>
            </a:ext>
          </a:extLst>
        </xdr:cNvPr>
        <xdr:cNvSpPr txBox="1"/>
      </xdr:nvSpPr>
      <xdr:spPr>
        <a:xfrm>
          <a:off x="113544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3" name="正方形/長方形 362">
          <a:extLst>
            <a:ext uri="{FF2B5EF4-FFF2-40B4-BE49-F238E27FC236}">
              <a16:creationId xmlns:a16="http://schemas.microsoft.com/office/drawing/2014/main" id="{C67A09F6-6415-4E52-83DF-5B02EF9F7AE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4" name="正方形/長方形 363">
          <a:extLst>
            <a:ext uri="{FF2B5EF4-FFF2-40B4-BE49-F238E27FC236}">
              <a16:creationId xmlns:a16="http://schemas.microsoft.com/office/drawing/2014/main" id="{9798EC93-E9B2-4391-B802-95A46DC8EA2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5" name="正方形/長方形 364">
          <a:extLst>
            <a:ext uri="{FF2B5EF4-FFF2-40B4-BE49-F238E27FC236}">
              <a16:creationId xmlns:a16="http://schemas.microsoft.com/office/drawing/2014/main" id="{C4E61E86-68E3-4C7C-86A7-08C678A5CEC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6" name="正方形/長方形 365">
          <a:extLst>
            <a:ext uri="{FF2B5EF4-FFF2-40B4-BE49-F238E27FC236}">
              <a16:creationId xmlns:a16="http://schemas.microsoft.com/office/drawing/2014/main" id="{6F7B87DF-D480-45DC-A1C6-14AB34E3901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7" name="正方形/長方形 366">
          <a:extLst>
            <a:ext uri="{FF2B5EF4-FFF2-40B4-BE49-F238E27FC236}">
              <a16:creationId xmlns:a16="http://schemas.microsoft.com/office/drawing/2014/main" id="{5602424B-1961-4F3A-93B1-43F719BCBBD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8" name="正方形/長方形 367">
          <a:extLst>
            <a:ext uri="{FF2B5EF4-FFF2-40B4-BE49-F238E27FC236}">
              <a16:creationId xmlns:a16="http://schemas.microsoft.com/office/drawing/2014/main" id="{2E672C40-654F-453E-9258-CBC18261F24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9" name="正方形/長方形 368">
          <a:extLst>
            <a:ext uri="{FF2B5EF4-FFF2-40B4-BE49-F238E27FC236}">
              <a16:creationId xmlns:a16="http://schemas.microsoft.com/office/drawing/2014/main" id="{FA2E8F82-634D-4869-B759-9F428AD94AD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0" name="正方形/長方形 369">
          <a:extLst>
            <a:ext uri="{FF2B5EF4-FFF2-40B4-BE49-F238E27FC236}">
              <a16:creationId xmlns:a16="http://schemas.microsoft.com/office/drawing/2014/main" id="{EECDF523-30F5-4020-AB98-4F76C83AE2D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1" name="テキスト ボックス 370">
          <a:extLst>
            <a:ext uri="{FF2B5EF4-FFF2-40B4-BE49-F238E27FC236}">
              <a16:creationId xmlns:a16="http://schemas.microsoft.com/office/drawing/2014/main" id="{8B27019B-7545-4281-9C60-3C229108F08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2" name="直線コネクタ 371">
          <a:extLst>
            <a:ext uri="{FF2B5EF4-FFF2-40B4-BE49-F238E27FC236}">
              <a16:creationId xmlns:a16="http://schemas.microsoft.com/office/drawing/2014/main" id="{37A6A6DE-E5E6-4B51-8659-9B901B308B7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3" name="直線コネクタ 372">
          <a:extLst>
            <a:ext uri="{FF2B5EF4-FFF2-40B4-BE49-F238E27FC236}">
              <a16:creationId xmlns:a16="http://schemas.microsoft.com/office/drawing/2014/main" id="{A39A811D-ADB2-4F41-AC0D-494D6B11178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4" name="テキスト ボックス 373">
          <a:extLst>
            <a:ext uri="{FF2B5EF4-FFF2-40B4-BE49-F238E27FC236}">
              <a16:creationId xmlns:a16="http://schemas.microsoft.com/office/drawing/2014/main" id="{1DC72228-5F16-4183-AD6A-4629CABF0E73}"/>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5" name="直線コネクタ 374">
          <a:extLst>
            <a:ext uri="{FF2B5EF4-FFF2-40B4-BE49-F238E27FC236}">
              <a16:creationId xmlns:a16="http://schemas.microsoft.com/office/drawing/2014/main" id="{1B8E292F-7C02-423F-A996-C11C59102CBC}"/>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6" name="テキスト ボックス 375">
          <a:extLst>
            <a:ext uri="{FF2B5EF4-FFF2-40B4-BE49-F238E27FC236}">
              <a16:creationId xmlns:a16="http://schemas.microsoft.com/office/drawing/2014/main" id="{B8FB10DB-0369-497C-B4A7-F2F800F6FCC6}"/>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7" name="直線コネクタ 376">
          <a:extLst>
            <a:ext uri="{FF2B5EF4-FFF2-40B4-BE49-F238E27FC236}">
              <a16:creationId xmlns:a16="http://schemas.microsoft.com/office/drawing/2014/main" id="{6486F9A1-AA8B-417E-850E-FCB1509C35E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8" name="テキスト ボックス 377">
          <a:extLst>
            <a:ext uri="{FF2B5EF4-FFF2-40B4-BE49-F238E27FC236}">
              <a16:creationId xmlns:a16="http://schemas.microsoft.com/office/drawing/2014/main" id="{4B46ED51-1D90-4336-B6B5-80EBB5B6F03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9" name="直線コネクタ 378">
          <a:extLst>
            <a:ext uri="{FF2B5EF4-FFF2-40B4-BE49-F238E27FC236}">
              <a16:creationId xmlns:a16="http://schemas.microsoft.com/office/drawing/2014/main" id="{109A5CEA-3C2F-4762-A8A8-D451A4921649}"/>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0" name="テキスト ボックス 379">
          <a:extLst>
            <a:ext uri="{FF2B5EF4-FFF2-40B4-BE49-F238E27FC236}">
              <a16:creationId xmlns:a16="http://schemas.microsoft.com/office/drawing/2014/main" id="{834C6DD3-BFEB-464D-8094-15F10973B6B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1" name="直線コネクタ 380">
          <a:extLst>
            <a:ext uri="{FF2B5EF4-FFF2-40B4-BE49-F238E27FC236}">
              <a16:creationId xmlns:a16="http://schemas.microsoft.com/office/drawing/2014/main" id="{0AB21C8D-6A94-41C8-A696-70589ACAD33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2" name="テキスト ボックス 381">
          <a:extLst>
            <a:ext uri="{FF2B5EF4-FFF2-40B4-BE49-F238E27FC236}">
              <a16:creationId xmlns:a16="http://schemas.microsoft.com/office/drawing/2014/main" id="{DC7BB4B2-E092-40C7-9E3D-0BCD8C26B42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417CE153-6B09-4143-87C9-48F99F7D6A5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1BB8F24B-0B60-46CD-972E-39A7BF8F374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保健センター・保健所】&#10;一人当たり面積グラフ枠">
          <a:extLst>
            <a:ext uri="{FF2B5EF4-FFF2-40B4-BE49-F238E27FC236}">
              <a16:creationId xmlns:a16="http://schemas.microsoft.com/office/drawing/2014/main" id="{BF6AD011-A079-466A-8B16-3F88BF138C8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386" name="直線コネクタ 385">
          <a:extLst>
            <a:ext uri="{FF2B5EF4-FFF2-40B4-BE49-F238E27FC236}">
              <a16:creationId xmlns:a16="http://schemas.microsoft.com/office/drawing/2014/main" id="{74B2ACDA-8566-4584-BB60-4F1E421EADAA}"/>
            </a:ext>
          </a:extLst>
        </xdr:cNvPr>
        <xdr:cNvCxnSpPr/>
      </xdr:nvCxnSpPr>
      <xdr:spPr>
        <a:xfrm flipV="1">
          <a:off x="19954239" y="9202420"/>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387" name="【保健センター・保健所】&#10;一人当たり面積最小値テキスト">
          <a:extLst>
            <a:ext uri="{FF2B5EF4-FFF2-40B4-BE49-F238E27FC236}">
              <a16:creationId xmlns:a16="http://schemas.microsoft.com/office/drawing/2014/main" id="{42321439-652D-4A88-853F-209B14FAFFDC}"/>
            </a:ext>
          </a:extLst>
        </xdr:cNvPr>
        <xdr:cNvSpPr txBox="1"/>
      </xdr:nvSpPr>
      <xdr:spPr>
        <a:xfrm>
          <a:off x="19992975"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388" name="直線コネクタ 387">
          <a:extLst>
            <a:ext uri="{FF2B5EF4-FFF2-40B4-BE49-F238E27FC236}">
              <a16:creationId xmlns:a16="http://schemas.microsoft.com/office/drawing/2014/main" id="{DA8ACD1D-ABBB-4AB0-B3D7-8906C46D48F8}"/>
            </a:ext>
          </a:extLst>
        </xdr:cNvPr>
        <xdr:cNvCxnSpPr/>
      </xdr:nvCxnSpPr>
      <xdr:spPr>
        <a:xfrm>
          <a:off x="19878675" y="1033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389" name="【保健センター・保健所】&#10;一人当たり面積最大値テキスト">
          <a:extLst>
            <a:ext uri="{FF2B5EF4-FFF2-40B4-BE49-F238E27FC236}">
              <a16:creationId xmlns:a16="http://schemas.microsoft.com/office/drawing/2014/main" id="{1BF885BB-6E82-4061-B6CE-93A4B63EE2BE}"/>
            </a:ext>
          </a:extLst>
        </xdr:cNvPr>
        <xdr:cNvSpPr txBox="1"/>
      </xdr:nvSpPr>
      <xdr:spPr>
        <a:xfrm>
          <a:off x="19992975"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390" name="直線コネクタ 389">
          <a:extLst>
            <a:ext uri="{FF2B5EF4-FFF2-40B4-BE49-F238E27FC236}">
              <a16:creationId xmlns:a16="http://schemas.microsoft.com/office/drawing/2014/main" id="{7D5B070C-5926-4374-B9AD-8F9C42B5C9F9}"/>
            </a:ext>
          </a:extLst>
        </xdr:cNvPr>
        <xdr:cNvCxnSpPr/>
      </xdr:nvCxnSpPr>
      <xdr:spPr>
        <a:xfrm>
          <a:off x="19878675" y="9202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391" name="【保健センター・保健所】&#10;一人当たり面積平均値テキスト">
          <a:extLst>
            <a:ext uri="{FF2B5EF4-FFF2-40B4-BE49-F238E27FC236}">
              <a16:creationId xmlns:a16="http://schemas.microsoft.com/office/drawing/2014/main" id="{E605DE78-6FE8-478A-89B3-D12507100215}"/>
            </a:ext>
          </a:extLst>
        </xdr:cNvPr>
        <xdr:cNvSpPr txBox="1"/>
      </xdr:nvSpPr>
      <xdr:spPr>
        <a:xfrm>
          <a:off x="19992975" y="1005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392" name="フローチャート: 判断 391">
          <a:extLst>
            <a:ext uri="{FF2B5EF4-FFF2-40B4-BE49-F238E27FC236}">
              <a16:creationId xmlns:a16="http://schemas.microsoft.com/office/drawing/2014/main" id="{CE00DE4F-2855-4C66-A6AC-3C43E35DE09D}"/>
            </a:ext>
          </a:extLst>
        </xdr:cNvPr>
        <xdr:cNvSpPr/>
      </xdr:nvSpPr>
      <xdr:spPr>
        <a:xfrm>
          <a:off x="19897725"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393" name="フローチャート: 判断 392">
          <a:extLst>
            <a:ext uri="{FF2B5EF4-FFF2-40B4-BE49-F238E27FC236}">
              <a16:creationId xmlns:a16="http://schemas.microsoft.com/office/drawing/2014/main" id="{08FD431C-BE4C-460D-BBEA-1916C20D4EB0}"/>
            </a:ext>
          </a:extLst>
        </xdr:cNvPr>
        <xdr:cNvSpPr/>
      </xdr:nvSpPr>
      <xdr:spPr>
        <a:xfrm>
          <a:off x="19154775" y="10070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394" name="フローチャート: 判断 393">
          <a:extLst>
            <a:ext uri="{FF2B5EF4-FFF2-40B4-BE49-F238E27FC236}">
              <a16:creationId xmlns:a16="http://schemas.microsoft.com/office/drawing/2014/main" id="{7D5C22CF-3CC2-4878-826E-4019D20E98C9}"/>
            </a:ext>
          </a:extLst>
        </xdr:cNvPr>
        <xdr:cNvSpPr/>
      </xdr:nvSpPr>
      <xdr:spPr>
        <a:xfrm>
          <a:off x="18345150"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395" name="フローチャート: 判断 394">
          <a:extLst>
            <a:ext uri="{FF2B5EF4-FFF2-40B4-BE49-F238E27FC236}">
              <a16:creationId xmlns:a16="http://schemas.microsoft.com/office/drawing/2014/main" id="{189372EB-BAFA-4DAF-83DD-2AC397BC4238}"/>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396" name="フローチャート: 判断 395">
          <a:extLst>
            <a:ext uri="{FF2B5EF4-FFF2-40B4-BE49-F238E27FC236}">
              <a16:creationId xmlns:a16="http://schemas.microsoft.com/office/drawing/2014/main" id="{8CC2BCE6-0CD2-426A-9B70-DC6B460B5085}"/>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6B5A99ED-6DDB-4ECA-8BB2-8F3DA07C4A4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CA129F97-1607-46A5-996A-26DC1B9A64D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1C9D2237-F0C8-47E0-B6A9-D94AD0C1085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3B559F9C-18CD-480E-9959-421DEE32E2B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856D754A-90E8-4E56-AEB5-914EC34F920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29210</xdr:rowOff>
    </xdr:from>
    <xdr:to>
      <xdr:col>116</xdr:col>
      <xdr:colOff>114300</xdr:colOff>
      <xdr:row>60</xdr:row>
      <xdr:rowOff>130810</xdr:rowOff>
    </xdr:to>
    <xdr:sp macro="" textlink="">
      <xdr:nvSpPr>
        <xdr:cNvPr id="402" name="楕円 401">
          <a:extLst>
            <a:ext uri="{FF2B5EF4-FFF2-40B4-BE49-F238E27FC236}">
              <a16:creationId xmlns:a16="http://schemas.microsoft.com/office/drawing/2014/main" id="{4F82A455-C576-4420-B214-7FBF6FC24FA3}"/>
            </a:ext>
          </a:extLst>
        </xdr:cNvPr>
        <xdr:cNvSpPr/>
      </xdr:nvSpPr>
      <xdr:spPr>
        <a:xfrm>
          <a:off x="19897725"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52087</xdr:rowOff>
    </xdr:from>
    <xdr:ext cx="469744" cy="259045"/>
    <xdr:sp macro="" textlink="">
      <xdr:nvSpPr>
        <xdr:cNvPr id="403" name="【保健センター・保健所】&#10;一人当たり面積該当値テキスト">
          <a:extLst>
            <a:ext uri="{FF2B5EF4-FFF2-40B4-BE49-F238E27FC236}">
              <a16:creationId xmlns:a16="http://schemas.microsoft.com/office/drawing/2014/main" id="{0AA36681-AEEB-4A89-AFE5-F812DA67BF10}"/>
            </a:ext>
          </a:extLst>
        </xdr:cNvPr>
        <xdr:cNvSpPr txBox="1"/>
      </xdr:nvSpPr>
      <xdr:spPr>
        <a:xfrm>
          <a:off x="19992975" y="961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29210</xdr:rowOff>
    </xdr:from>
    <xdr:to>
      <xdr:col>112</xdr:col>
      <xdr:colOff>38100</xdr:colOff>
      <xdr:row>60</xdr:row>
      <xdr:rowOff>130810</xdr:rowOff>
    </xdr:to>
    <xdr:sp macro="" textlink="">
      <xdr:nvSpPr>
        <xdr:cNvPr id="404" name="楕円 403">
          <a:extLst>
            <a:ext uri="{FF2B5EF4-FFF2-40B4-BE49-F238E27FC236}">
              <a16:creationId xmlns:a16="http://schemas.microsoft.com/office/drawing/2014/main" id="{DFA14469-DC01-4A13-B17D-3C66B355808D}"/>
            </a:ext>
          </a:extLst>
        </xdr:cNvPr>
        <xdr:cNvSpPr/>
      </xdr:nvSpPr>
      <xdr:spPr>
        <a:xfrm>
          <a:off x="191547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80010</xdr:rowOff>
    </xdr:from>
    <xdr:to>
      <xdr:col>116</xdr:col>
      <xdr:colOff>63500</xdr:colOff>
      <xdr:row>60</xdr:row>
      <xdr:rowOff>80010</xdr:rowOff>
    </xdr:to>
    <xdr:cxnSp macro="">
      <xdr:nvCxnSpPr>
        <xdr:cNvPr id="405" name="直線コネクタ 404">
          <a:extLst>
            <a:ext uri="{FF2B5EF4-FFF2-40B4-BE49-F238E27FC236}">
              <a16:creationId xmlns:a16="http://schemas.microsoft.com/office/drawing/2014/main" id="{BFD6663A-B51D-4E8E-8BF2-2D716BEAB3C5}"/>
            </a:ext>
          </a:extLst>
        </xdr:cNvPr>
        <xdr:cNvCxnSpPr/>
      </xdr:nvCxnSpPr>
      <xdr:spPr>
        <a:xfrm>
          <a:off x="19202400" y="980821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29210</xdr:rowOff>
    </xdr:from>
    <xdr:to>
      <xdr:col>107</xdr:col>
      <xdr:colOff>101600</xdr:colOff>
      <xdr:row>60</xdr:row>
      <xdr:rowOff>130810</xdr:rowOff>
    </xdr:to>
    <xdr:sp macro="" textlink="">
      <xdr:nvSpPr>
        <xdr:cNvPr id="406" name="楕円 405">
          <a:extLst>
            <a:ext uri="{FF2B5EF4-FFF2-40B4-BE49-F238E27FC236}">
              <a16:creationId xmlns:a16="http://schemas.microsoft.com/office/drawing/2014/main" id="{F7D0AC29-EC7C-4153-A17F-D709065EEAD7}"/>
            </a:ext>
          </a:extLst>
        </xdr:cNvPr>
        <xdr:cNvSpPr/>
      </xdr:nvSpPr>
      <xdr:spPr>
        <a:xfrm>
          <a:off x="18345150"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80010</xdr:rowOff>
    </xdr:from>
    <xdr:to>
      <xdr:col>111</xdr:col>
      <xdr:colOff>177800</xdr:colOff>
      <xdr:row>60</xdr:row>
      <xdr:rowOff>80010</xdr:rowOff>
    </xdr:to>
    <xdr:cxnSp macro="">
      <xdr:nvCxnSpPr>
        <xdr:cNvPr id="407" name="直線コネクタ 406">
          <a:extLst>
            <a:ext uri="{FF2B5EF4-FFF2-40B4-BE49-F238E27FC236}">
              <a16:creationId xmlns:a16="http://schemas.microsoft.com/office/drawing/2014/main" id="{741C59CD-8E9C-4C1E-B22D-88BC58C013B6}"/>
            </a:ext>
          </a:extLst>
        </xdr:cNvPr>
        <xdr:cNvCxnSpPr/>
      </xdr:nvCxnSpPr>
      <xdr:spPr>
        <a:xfrm>
          <a:off x="18392775" y="98082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29210</xdr:rowOff>
    </xdr:from>
    <xdr:to>
      <xdr:col>102</xdr:col>
      <xdr:colOff>165100</xdr:colOff>
      <xdr:row>60</xdr:row>
      <xdr:rowOff>130810</xdr:rowOff>
    </xdr:to>
    <xdr:sp macro="" textlink="">
      <xdr:nvSpPr>
        <xdr:cNvPr id="408" name="楕円 407">
          <a:extLst>
            <a:ext uri="{FF2B5EF4-FFF2-40B4-BE49-F238E27FC236}">
              <a16:creationId xmlns:a16="http://schemas.microsoft.com/office/drawing/2014/main" id="{75F20540-1297-4A3A-8FA2-0B9150CB5C59}"/>
            </a:ext>
          </a:extLst>
        </xdr:cNvPr>
        <xdr:cNvSpPr/>
      </xdr:nvSpPr>
      <xdr:spPr>
        <a:xfrm>
          <a:off x="17554575" y="9751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80010</xdr:rowOff>
    </xdr:from>
    <xdr:to>
      <xdr:col>107</xdr:col>
      <xdr:colOff>50800</xdr:colOff>
      <xdr:row>60</xdr:row>
      <xdr:rowOff>80010</xdr:rowOff>
    </xdr:to>
    <xdr:cxnSp macro="">
      <xdr:nvCxnSpPr>
        <xdr:cNvPr id="409" name="直線コネクタ 408">
          <a:extLst>
            <a:ext uri="{FF2B5EF4-FFF2-40B4-BE49-F238E27FC236}">
              <a16:creationId xmlns:a16="http://schemas.microsoft.com/office/drawing/2014/main" id="{A6786B40-140F-41BE-AAA1-DD709FFDF9E9}"/>
            </a:ext>
          </a:extLst>
        </xdr:cNvPr>
        <xdr:cNvCxnSpPr/>
      </xdr:nvCxnSpPr>
      <xdr:spPr>
        <a:xfrm>
          <a:off x="17602200" y="98082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29210</xdr:rowOff>
    </xdr:from>
    <xdr:to>
      <xdr:col>98</xdr:col>
      <xdr:colOff>38100</xdr:colOff>
      <xdr:row>60</xdr:row>
      <xdr:rowOff>130810</xdr:rowOff>
    </xdr:to>
    <xdr:sp macro="" textlink="">
      <xdr:nvSpPr>
        <xdr:cNvPr id="410" name="楕円 409">
          <a:extLst>
            <a:ext uri="{FF2B5EF4-FFF2-40B4-BE49-F238E27FC236}">
              <a16:creationId xmlns:a16="http://schemas.microsoft.com/office/drawing/2014/main" id="{4AD24DAE-3255-473E-BB33-E0899EF3D593}"/>
            </a:ext>
          </a:extLst>
        </xdr:cNvPr>
        <xdr:cNvSpPr/>
      </xdr:nvSpPr>
      <xdr:spPr>
        <a:xfrm>
          <a:off x="167544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80010</xdr:rowOff>
    </xdr:from>
    <xdr:to>
      <xdr:col>102</xdr:col>
      <xdr:colOff>114300</xdr:colOff>
      <xdr:row>60</xdr:row>
      <xdr:rowOff>80010</xdr:rowOff>
    </xdr:to>
    <xdr:cxnSp macro="">
      <xdr:nvCxnSpPr>
        <xdr:cNvPr id="411" name="直線コネクタ 410">
          <a:extLst>
            <a:ext uri="{FF2B5EF4-FFF2-40B4-BE49-F238E27FC236}">
              <a16:creationId xmlns:a16="http://schemas.microsoft.com/office/drawing/2014/main" id="{1DC718C6-4DD9-4318-AB63-6009698C0644}"/>
            </a:ext>
          </a:extLst>
        </xdr:cNvPr>
        <xdr:cNvCxnSpPr/>
      </xdr:nvCxnSpPr>
      <xdr:spPr>
        <a:xfrm>
          <a:off x="16802100" y="98082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412" name="n_1aveValue【保健センター・保健所】&#10;一人当たり面積">
          <a:extLst>
            <a:ext uri="{FF2B5EF4-FFF2-40B4-BE49-F238E27FC236}">
              <a16:creationId xmlns:a16="http://schemas.microsoft.com/office/drawing/2014/main" id="{B1B4CE0A-48C7-4BED-88C3-711C07529FB3}"/>
            </a:ext>
          </a:extLst>
        </xdr:cNvPr>
        <xdr:cNvSpPr txBox="1"/>
      </xdr:nvSpPr>
      <xdr:spPr>
        <a:xfrm>
          <a:off x="189834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413" name="n_2aveValue【保健センター・保健所】&#10;一人当たり面積">
          <a:extLst>
            <a:ext uri="{FF2B5EF4-FFF2-40B4-BE49-F238E27FC236}">
              <a16:creationId xmlns:a16="http://schemas.microsoft.com/office/drawing/2014/main" id="{EB1CA12A-1DBE-4697-99CE-DD0799C3C236}"/>
            </a:ext>
          </a:extLst>
        </xdr:cNvPr>
        <xdr:cNvSpPr txBox="1"/>
      </xdr:nvSpPr>
      <xdr:spPr>
        <a:xfrm>
          <a:off x="181833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414" name="n_3aveValue【保健センター・保健所】&#10;一人当たり面積">
          <a:extLst>
            <a:ext uri="{FF2B5EF4-FFF2-40B4-BE49-F238E27FC236}">
              <a16:creationId xmlns:a16="http://schemas.microsoft.com/office/drawing/2014/main" id="{0CFE8E5D-674F-4583-AA64-E704CFEEB41C}"/>
            </a:ext>
          </a:extLst>
        </xdr:cNvPr>
        <xdr:cNvSpPr txBox="1"/>
      </xdr:nvSpPr>
      <xdr:spPr>
        <a:xfrm>
          <a:off x="173832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415" name="n_4aveValue【保健センター・保健所】&#10;一人当たり面積">
          <a:extLst>
            <a:ext uri="{FF2B5EF4-FFF2-40B4-BE49-F238E27FC236}">
              <a16:creationId xmlns:a16="http://schemas.microsoft.com/office/drawing/2014/main" id="{0556E4A5-84C0-4322-805B-CB3792969195}"/>
            </a:ext>
          </a:extLst>
        </xdr:cNvPr>
        <xdr:cNvSpPr txBox="1"/>
      </xdr:nvSpPr>
      <xdr:spPr>
        <a:xfrm>
          <a:off x="16592627" y="1014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147337</xdr:rowOff>
    </xdr:from>
    <xdr:ext cx="469744" cy="259045"/>
    <xdr:sp macro="" textlink="">
      <xdr:nvSpPr>
        <xdr:cNvPr id="416" name="n_1mainValue【保健センター・保健所】&#10;一人当たり面積">
          <a:extLst>
            <a:ext uri="{FF2B5EF4-FFF2-40B4-BE49-F238E27FC236}">
              <a16:creationId xmlns:a16="http://schemas.microsoft.com/office/drawing/2014/main" id="{9B65BA6E-6E1A-4FA9-B31B-D4F1118C79DB}"/>
            </a:ext>
          </a:extLst>
        </xdr:cNvPr>
        <xdr:cNvSpPr txBox="1"/>
      </xdr:nvSpPr>
      <xdr:spPr>
        <a:xfrm>
          <a:off x="18983402"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147337</xdr:rowOff>
    </xdr:from>
    <xdr:ext cx="469744" cy="259045"/>
    <xdr:sp macro="" textlink="">
      <xdr:nvSpPr>
        <xdr:cNvPr id="417" name="n_2mainValue【保健センター・保健所】&#10;一人当たり面積">
          <a:extLst>
            <a:ext uri="{FF2B5EF4-FFF2-40B4-BE49-F238E27FC236}">
              <a16:creationId xmlns:a16="http://schemas.microsoft.com/office/drawing/2014/main" id="{7DBFE8F0-9E89-4567-8BDE-8DCB38BEA0C5}"/>
            </a:ext>
          </a:extLst>
        </xdr:cNvPr>
        <xdr:cNvSpPr txBox="1"/>
      </xdr:nvSpPr>
      <xdr:spPr>
        <a:xfrm>
          <a:off x="18183302"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147337</xdr:rowOff>
    </xdr:from>
    <xdr:ext cx="469744" cy="259045"/>
    <xdr:sp macro="" textlink="">
      <xdr:nvSpPr>
        <xdr:cNvPr id="418" name="n_3mainValue【保健センター・保健所】&#10;一人当たり面積">
          <a:extLst>
            <a:ext uri="{FF2B5EF4-FFF2-40B4-BE49-F238E27FC236}">
              <a16:creationId xmlns:a16="http://schemas.microsoft.com/office/drawing/2014/main" id="{B3A6F37A-1739-41C6-9F9D-5A2B7153FE1E}"/>
            </a:ext>
          </a:extLst>
        </xdr:cNvPr>
        <xdr:cNvSpPr txBox="1"/>
      </xdr:nvSpPr>
      <xdr:spPr>
        <a:xfrm>
          <a:off x="17383202"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147337</xdr:rowOff>
    </xdr:from>
    <xdr:ext cx="469744" cy="259045"/>
    <xdr:sp macro="" textlink="">
      <xdr:nvSpPr>
        <xdr:cNvPr id="419" name="n_4mainValue【保健センター・保健所】&#10;一人当たり面積">
          <a:extLst>
            <a:ext uri="{FF2B5EF4-FFF2-40B4-BE49-F238E27FC236}">
              <a16:creationId xmlns:a16="http://schemas.microsoft.com/office/drawing/2014/main" id="{5B4165FE-2301-4FD3-BBA4-04AB5B6FDE30}"/>
            </a:ext>
          </a:extLst>
        </xdr:cNvPr>
        <xdr:cNvSpPr txBox="1"/>
      </xdr:nvSpPr>
      <xdr:spPr>
        <a:xfrm>
          <a:off x="16592627" y="954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048CFF0B-AF76-4FCF-9F1A-61E4AEE97A8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5A64DECE-9BE4-48D5-85A0-8BA82ABFD52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D517DA4C-53E0-4464-B7A4-28F3314A78E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9382AA47-4BCF-456F-AD02-305E6E386B8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8BDAD5B3-5CD2-4EF1-AA7F-DFB1DC953E1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A8D6FA93-EAE1-4B94-ACA9-B112DCF357C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2E7EE422-BD9F-445E-BA49-C36E06ECC58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DB7AD4BA-E711-495E-8576-1570274B5BB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a:extLst>
            <a:ext uri="{FF2B5EF4-FFF2-40B4-BE49-F238E27FC236}">
              <a16:creationId xmlns:a16="http://schemas.microsoft.com/office/drawing/2014/main" id="{3AC9AE35-2610-4378-B0F1-AE252C7C531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1709D685-72AB-4B52-A687-180CA7B3E25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a:extLst>
            <a:ext uri="{FF2B5EF4-FFF2-40B4-BE49-F238E27FC236}">
              <a16:creationId xmlns:a16="http://schemas.microsoft.com/office/drawing/2014/main" id="{56358718-890B-471B-BFA8-D8654940E35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a:extLst>
            <a:ext uri="{FF2B5EF4-FFF2-40B4-BE49-F238E27FC236}">
              <a16:creationId xmlns:a16="http://schemas.microsoft.com/office/drawing/2014/main" id="{7FFB002B-0BF3-4CEA-9FBF-95878EE658E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2" name="テキスト ボックス 431">
          <a:extLst>
            <a:ext uri="{FF2B5EF4-FFF2-40B4-BE49-F238E27FC236}">
              <a16:creationId xmlns:a16="http://schemas.microsoft.com/office/drawing/2014/main" id="{8B54B6BB-CA38-40D8-BFB6-9D96818B918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a:extLst>
            <a:ext uri="{FF2B5EF4-FFF2-40B4-BE49-F238E27FC236}">
              <a16:creationId xmlns:a16="http://schemas.microsoft.com/office/drawing/2014/main" id="{772D00EC-759E-4AA0-9B45-0CAF1171804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4" name="テキスト ボックス 433">
          <a:extLst>
            <a:ext uri="{FF2B5EF4-FFF2-40B4-BE49-F238E27FC236}">
              <a16:creationId xmlns:a16="http://schemas.microsoft.com/office/drawing/2014/main" id="{C19255D5-78EA-4F04-83C4-3206EE30386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a:extLst>
            <a:ext uri="{FF2B5EF4-FFF2-40B4-BE49-F238E27FC236}">
              <a16:creationId xmlns:a16="http://schemas.microsoft.com/office/drawing/2014/main" id="{3F5924BD-7B46-4CE7-8C5C-ABA74576E97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6" name="テキスト ボックス 435">
          <a:extLst>
            <a:ext uri="{FF2B5EF4-FFF2-40B4-BE49-F238E27FC236}">
              <a16:creationId xmlns:a16="http://schemas.microsoft.com/office/drawing/2014/main" id="{3D14F3CD-808A-40AB-AAE0-4645A989BBC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a:extLst>
            <a:ext uri="{FF2B5EF4-FFF2-40B4-BE49-F238E27FC236}">
              <a16:creationId xmlns:a16="http://schemas.microsoft.com/office/drawing/2014/main" id="{2ACDE9CC-11B7-4F4E-8661-ECE4487D6D0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8" name="テキスト ボックス 437">
          <a:extLst>
            <a:ext uri="{FF2B5EF4-FFF2-40B4-BE49-F238E27FC236}">
              <a16:creationId xmlns:a16="http://schemas.microsoft.com/office/drawing/2014/main" id="{9FDA730B-E47D-45C6-80F5-CEF13E68FB6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a:extLst>
            <a:ext uri="{FF2B5EF4-FFF2-40B4-BE49-F238E27FC236}">
              <a16:creationId xmlns:a16="http://schemas.microsoft.com/office/drawing/2014/main" id="{5542CF91-96D2-4E35-A2EF-5CF077ABDD9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0" name="テキスト ボックス 439">
          <a:extLst>
            <a:ext uri="{FF2B5EF4-FFF2-40B4-BE49-F238E27FC236}">
              <a16:creationId xmlns:a16="http://schemas.microsoft.com/office/drawing/2014/main" id="{0B9FE98C-4313-48CE-B2EE-1FEB8C377C4D}"/>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a:extLst>
            <a:ext uri="{FF2B5EF4-FFF2-40B4-BE49-F238E27FC236}">
              <a16:creationId xmlns:a16="http://schemas.microsoft.com/office/drawing/2014/main" id="{F0436A04-2BFF-4241-8495-9CDD57260B9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2" name="テキスト ボックス 441">
          <a:extLst>
            <a:ext uri="{FF2B5EF4-FFF2-40B4-BE49-F238E27FC236}">
              <a16:creationId xmlns:a16="http://schemas.microsoft.com/office/drawing/2014/main" id="{D456D790-9289-462B-AA87-8152675A819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3" name="【消防施設】&#10;有形固定資産減価償却率グラフ枠">
          <a:extLst>
            <a:ext uri="{FF2B5EF4-FFF2-40B4-BE49-F238E27FC236}">
              <a16:creationId xmlns:a16="http://schemas.microsoft.com/office/drawing/2014/main" id="{1666ED7F-F4D5-4788-9AC5-8B510494570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444" name="直線コネクタ 443">
          <a:extLst>
            <a:ext uri="{FF2B5EF4-FFF2-40B4-BE49-F238E27FC236}">
              <a16:creationId xmlns:a16="http://schemas.microsoft.com/office/drawing/2014/main" id="{97E79A89-A547-4248-8F44-55BDD7DCE9F1}"/>
            </a:ext>
          </a:extLst>
        </xdr:cNvPr>
        <xdr:cNvCxnSpPr/>
      </xdr:nvCxnSpPr>
      <xdr:spPr>
        <a:xfrm flipV="1">
          <a:off x="14696439" y="126301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5" name="【消防施設】&#10;有形固定資産減価償却率最小値テキスト">
          <a:extLst>
            <a:ext uri="{FF2B5EF4-FFF2-40B4-BE49-F238E27FC236}">
              <a16:creationId xmlns:a16="http://schemas.microsoft.com/office/drawing/2014/main" id="{4C32B619-51A5-47C8-9844-D276420BFE61}"/>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6" name="直線コネクタ 445">
          <a:extLst>
            <a:ext uri="{FF2B5EF4-FFF2-40B4-BE49-F238E27FC236}">
              <a16:creationId xmlns:a16="http://schemas.microsoft.com/office/drawing/2014/main" id="{8BF6AE78-CC0F-4EEA-859A-5FC30FF97502}"/>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447" name="【消防施設】&#10;有形固定資産減価償却率最大値テキスト">
          <a:extLst>
            <a:ext uri="{FF2B5EF4-FFF2-40B4-BE49-F238E27FC236}">
              <a16:creationId xmlns:a16="http://schemas.microsoft.com/office/drawing/2014/main" id="{1F328169-19A5-40DE-A4F5-B84BB5E3F9B7}"/>
            </a:ext>
          </a:extLst>
        </xdr:cNvPr>
        <xdr:cNvSpPr txBox="1"/>
      </xdr:nvSpPr>
      <xdr:spPr>
        <a:xfrm>
          <a:off x="14735175"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48" name="直線コネクタ 447">
          <a:extLst>
            <a:ext uri="{FF2B5EF4-FFF2-40B4-BE49-F238E27FC236}">
              <a16:creationId xmlns:a16="http://schemas.microsoft.com/office/drawing/2014/main" id="{4E769172-D735-44F7-A7EC-3D44ABC111CD}"/>
            </a:ext>
          </a:extLst>
        </xdr:cNvPr>
        <xdr:cNvCxnSpPr/>
      </xdr:nvCxnSpPr>
      <xdr:spPr>
        <a:xfrm>
          <a:off x="14611350"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449" name="【消防施設】&#10;有形固定資産減価償却率平均値テキスト">
          <a:extLst>
            <a:ext uri="{FF2B5EF4-FFF2-40B4-BE49-F238E27FC236}">
              <a16:creationId xmlns:a16="http://schemas.microsoft.com/office/drawing/2014/main" id="{086BC04E-05E5-4B87-A6A9-1BF536558958}"/>
            </a:ext>
          </a:extLst>
        </xdr:cNvPr>
        <xdr:cNvSpPr txBox="1"/>
      </xdr:nvSpPr>
      <xdr:spPr>
        <a:xfrm>
          <a:off x="14735175" y="13173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0" name="フローチャート: 判断 449">
          <a:extLst>
            <a:ext uri="{FF2B5EF4-FFF2-40B4-BE49-F238E27FC236}">
              <a16:creationId xmlns:a16="http://schemas.microsoft.com/office/drawing/2014/main" id="{B0C574FE-C420-4528-827C-A3DD4856CC7B}"/>
            </a:ext>
          </a:extLst>
        </xdr:cNvPr>
        <xdr:cNvSpPr/>
      </xdr:nvSpPr>
      <xdr:spPr>
        <a:xfrm>
          <a:off x="14649450" y="133089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1" name="フローチャート: 判断 450">
          <a:extLst>
            <a:ext uri="{FF2B5EF4-FFF2-40B4-BE49-F238E27FC236}">
              <a16:creationId xmlns:a16="http://schemas.microsoft.com/office/drawing/2014/main" id="{F7398C22-5BB7-4225-944E-D4E91846717B}"/>
            </a:ext>
          </a:extLst>
        </xdr:cNvPr>
        <xdr:cNvSpPr/>
      </xdr:nvSpPr>
      <xdr:spPr>
        <a:xfrm>
          <a:off x="138874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452" name="フローチャート: 判断 451">
          <a:extLst>
            <a:ext uri="{FF2B5EF4-FFF2-40B4-BE49-F238E27FC236}">
              <a16:creationId xmlns:a16="http://schemas.microsoft.com/office/drawing/2014/main" id="{4000CEEC-4E0F-40AB-96AA-73E6D7354C6E}"/>
            </a:ext>
          </a:extLst>
        </xdr:cNvPr>
        <xdr:cNvSpPr/>
      </xdr:nvSpPr>
      <xdr:spPr>
        <a:xfrm>
          <a:off x="130968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453" name="フローチャート: 判断 452">
          <a:extLst>
            <a:ext uri="{FF2B5EF4-FFF2-40B4-BE49-F238E27FC236}">
              <a16:creationId xmlns:a16="http://schemas.microsoft.com/office/drawing/2014/main" id="{8158F2BC-DBA2-4128-BEEB-F396C0EC2F61}"/>
            </a:ext>
          </a:extLst>
        </xdr:cNvPr>
        <xdr:cNvSpPr/>
      </xdr:nvSpPr>
      <xdr:spPr>
        <a:xfrm>
          <a:off x="122967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4" name="フローチャート: 判断 453">
          <a:extLst>
            <a:ext uri="{FF2B5EF4-FFF2-40B4-BE49-F238E27FC236}">
              <a16:creationId xmlns:a16="http://schemas.microsoft.com/office/drawing/2014/main" id="{FD306626-4906-480E-948C-BF1EFB7EFF6B}"/>
            </a:ext>
          </a:extLst>
        </xdr:cNvPr>
        <xdr:cNvSpPr/>
      </xdr:nvSpPr>
      <xdr:spPr>
        <a:xfrm>
          <a:off x="11487150" y="13200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E40A3CB1-5CC3-4B3D-8041-AAE47FC947E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F498710C-6F39-40CB-B523-2F205B33058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9B353C31-DD90-4A5E-8014-CB0A39DEDC5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D2D69284-B0A2-4C75-A182-CEB18C9FEBA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599B338A-DACE-4673-B7D9-903BCA674C7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460" name="楕円 459">
          <a:extLst>
            <a:ext uri="{FF2B5EF4-FFF2-40B4-BE49-F238E27FC236}">
              <a16:creationId xmlns:a16="http://schemas.microsoft.com/office/drawing/2014/main" id="{BFA7D214-60F4-4BB3-AE06-8A347391D99F}"/>
            </a:ext>
          </a:extLst>
        </xdr:cNvPr>
        <xdr:cNvSpPr/>
      </xdr:nvSpPr>
      <xdr:spPr>
        <a:xfrm>
          <a:off x="14649450" y="13343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34307</xdr:rowOff>
    </xdr:from>
    <xdr:ext cx="405111" cy="259045"/>
    <xdr:sp macro="" textlink="">
      <xdr:nvSpPr>
        <xdr:cNvPr id="461" name="【消防施設】&#10;有形固定資産減価償却率該当値テキスト">
          <a:extLst>
            <a:ext uri="{FF2B5EF4-FFF2-40B4-BE49-F238E27FC236}">
              <a16:creationId xmlns:a16="http://schemas.microsoft.com/office/drawing/2014/main" id="{643972B3-0D33-4904-82EF-6461B8A30224}"/>
            </a:ext>
          </a:extLst>
        </xdr:cNvPr>
        <xdr:cNvSpPr txBox="1"/>
      </xdr:nvSpPr>
      <xdr:spPr>
        <a:xfrm>
          <a:off x="14735175"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23495</xdr:rowOff>
    </xdr:from>
    <xdr:to>
      <xdr:col>81</xdr:col>
      <xdr:colOff>101600</xdr:colOff>
      <xdr:row>82</xdr:row>
      <xdr:rowOff>125095</xdr:rowOff>
    </xdr:to>
    <xdr:sp macro="" textlink="">
      <xdr:nvSpPr>
        <xdr:cNvPr id="462" name="楕円 461">
          <a:extLst>
            <a:ext uri="{FF2B5EF4-FFF2-40B4-BE49-F238E27FC236}">
              <a16:creationId xmlns:a16="http://schemas.microsoft.com/office/drawing/2014/main" id="{1F84B6F6-9EE8-4791-9EA8-2A9B7C8AA2FA}"/>
            </a:ext>
          </a:extLst>
        </xdr:cNvPr>
        <xdr:cNvSpPr/>
      </xdr:nvSpPr>
      <xdr:spPr>
        <a:xfrm>
          <a:off x="13887450" y="133140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74295</xdr:rowOff>
    </xdr:from>
    <xdr:to>
      <xdr:col>85</xdr:col>
      <xdr:colOff>127000</xdr:colOff>
      <xdr:row>82</xdr:row>
      <xdr:rowOff>106680</xdr:rowOff>
    </xdr:to>
    <xdr:cxnSp macro="">
      <xdr:nvCxnSpPr>
        <xdr:cNvPr id="463" name="直線コネクタ 462">
          <a:extLst>
            <a:ext uri="{FF2B5EF4-FFF2-40B4-BE49-F238E27FC236}">
              <a16:creationId xmlns:a16="http://schemas.microsoft.com/office/drawing/2014/main" id="{49F96EDE-6A94-425C-A6CE-07793652775C}"/>
            </a:ext>
          </a:extLst>
        </xdr:cNvPr>
        <xdr:cNvCxnSpPr/>
      </xdr:nvCxnSpPr>
      <xdr:spPr>
        <a:xfrm>
          <a:off x="13935075" y="13361670"/>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69214</xdr:rowOff>
    </xdr:from>
    <xdr:to>
      <xdr:col>76</xdr:col>
      <xdr:colOff>165100</xdr:colOff>
      <xdr:row>82</xdr:row>
      <xdr:rowOff>170814</xdr:rowOff>
    </xdr:to>
    <xdr:sp macro="" textlink="">
      <xdr:nvSpPr>
        <xdr:cNvPr id="464" name="楕円 463">
          <a:extLst>
            <a:ext uri="{FF2B5EF4-FFF2-40B4-BE49-F238E27FC236}">
              <a16:creationId xmlns:a16="http://schemas.microsoft.com/office/drawing/2014/main" id="{E6104B5C-4B27-4FF0-B36D-610BDE6A2268}"/>
            </a:ext>
          </a:extLst>
        </xdr:cNvPr>
        <xdr:cNvSpPr/>
      </xdr:nvSpPr>
      <xdr:spPr>
        <a:xfrm>
          <a:off x="13096875" y="133534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74295</xdr:rowOff>
    </xdr:from>
    <xdr:to>
      <xdr:col>81</xdr:col>
      <xdr:colOff>50800</xdr:colOff>
      <xdr:row>82</xdr:row>
      <xdr:rowOff>120014</xdr:rowOff>
    </xdr:to>
    <xdr:cxnSp macro="">
      <xdr:nvCxnSpPr>
        <xdr:cNvPr id="465" name="直線コネクタ 464">
          <a:extLst>
            <a:ext uri="{FF2B5EF4-FFF2-40B4-BE49-F238E27FC236}">
              <a16:creationId xmlns:a16="http://schemas.microsoft.com/office/drawing/2014/main" id="{5E3E81BF-607A-455E-9FF1-B4E7EE2BA874}"/>
            </a:ext>
          </a:extLst>
        </xdr:cNvPr>
        <xdr:cNvCxnSpPr/>
      </xdr:nvCxnSpPr>
      <xdr:spPr>
        <a:xfrm flipV="1">
          <a:off x="13144500" y="13361670"/>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25400</xdr:rowOff>
    </xdr:from>
    <xdr:to>
      <xdr:col>72</xdr:col>
      <xdr:colOff>38100</xdr:colOff>
      <xdr:row>82</xdr:row>
      <xdr:rowOff>127000</xdr:rowOff>
    </xdr:to>
    <xdr:sp macro="" textlink="">
      <xdr:nvSpPr>
        <xdr:cNvPr id="466" name="楕円 465">
          <a:extLst>
            <a:ext uri="{FF2B5EF4-FFF2-40B4-BE49-F238E27FC236}">
              <a16:creationId xmlns:a16="http://schemas.microsoft.com/office/drawing/2014/main" id="{B9A6DF40-A710-45D1-90AE-E424AD8EE7AC}"/>
            </a:ext>
          </a:extLst>
        </xdr:cNvPr>
        <xdr:cNvSpPr/>
      </xdr:nvSpPr>
      <xdr:spPr>
        <a:xfrm>
          <a:off x="12296775" y="13315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76200</xdr:rowOff>
    </xdr:from>
    <xdr:to>
      <xdr:col>76</xdr:col>
      <xdr:colOff>114300</xdr:colOff>
      <xdr:row>82</xdr:row>
      <xdr:rowOff>120014</xdr:rowOff>
    </xdr:to>
    <xdr:cxnSp macro="">
      <xdr:nvCxnSpPr>
        <xdr:cNvPr id="467" name="直線コネクタ 466">
          <a:extLst>
            <a:ext uri="{FF2B5EF4-FFF2-40B4-BE49-F238E27FC236}">
              <a16:creationId xmlns:a16="http://schemas.microsoft.com/office/drawing/2014/main" id="{FC05C5AD-D0F5-4E24-9A11-BBC4F6EC6E6D}"/>
            </a:ext>
          </a:extLst>
        </xdr:cNvPr>
        <xdr:cNvCxnSpPr/>
      </xdr:nvCxnSpPr>
      <xdr:spPr>
        <a:xfrm>
          <a:off x="12344400" y="13363575"/>
          <a:ext cx="8001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160655</xdr:rowOff>
    </xdr:from>
    <xdr:to>
      <xdr:col>67</xdr:col>
      <xdr:colOff>101600</xdr:colOff>
      <xdr:row>82</xdr:row>
      <xdr:rowOff>90805</xdr:rowOff>
    </xdr:to>
    <xdr:sp macro="" textlink="">
      <xdr:nvSpPr>
        <xdr:cNvPr id="468" name="楕円 467">
          <a:extLst>
            <a:ext uri="{FF2B5EF4-FFF2-40B4-BE49-F238E27FC236}">
              <a16:creationId xmlns:a16="http://schemas.microsoft.com/office/drawing/2014/main" id="{C8044D89-9AAA-41D3-83A2-304A502047F1}"/>
            </a:ext>
          </a:extLst>
        </xdr:cNvPr>
        <xdr:cNvSpPr/>
      </xdr:nvSpPr>
      <xdr:spPr>
        <a:xfrm>
          <a:off x="11487150" y="132892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40005</xdr:rowOff>
    </xdr:from>
    <xdr:to>
      <xdr:col>71</xdr:col>
      <xdr:colOff>177800</xdr:colOff>
      <xdr:row>82</xdr:row>
      <xdr:rowOff>76200</xdr:rowOff>
    </xdr:to>
    <xdr:cxnSp macro="">
      <xdr:nvCxnSpPr>
        <xdr:cNvPr id="469" name="直線コネクタ 468">
          <a:extLst>
            <a:ext uri="{FF2B5EF4-FFF2-40B4-BE49-F238E27FC236}">
              <a16:creationId xmlns:a16="http://schemas.microsoft.com/office/drawing/2014/main" id="{ACF00212-29E9-4152-AD6D-EBDA1A797B63}"/>
            </a:ext>
          </a:extLst>
        </xdr:cNvPr>
        <xdr:cNvCxnSpPr/>
      </xdr:nvCxnSpPr>
      <xdr:spPr>
        <a:xfrm>
          <a:off x="11534775" y="1332738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470" name="n_1aveValue【消防施設】&#10;有形固定資産減価償却率">
          <a:extLst>
            <a:ext uri="{FF2B5EF4-FFF2-40B4-BE49-F238E27FC236}">
              <a16:creationId xmlns:a16="http://schemas.microsoft.com/office/drawing/2014/main" id="{05CDB8EE-5C14-4465-B28E-4F40F2C114A1}"/>
            </a:ext>
          </a:extLst>
        </xdr:cNvPr>
        <xdr:cNvSpPr txBox="1"/>
      </xdr:nvSpPr>
      <xdr:spPr>
        <a:xfrm>
          <a:off x="13745219"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471" name="n_2aveValue【消防施設】&#10;有形固定資産減価償却率">
          <a:extLst>
            <a:ext uri="{FF2B5EF4-FFF2-40B4-BE49-F238E27FC236}">
              <a16:creationId xmlns:a16="http://schemas.microsoft.com/office/drawing/2014/main" id="{7B27A79E-AFAE-4810-AF3F-67578B3C7291}"/>
            </a:ext>
          </a:extLst>
        </xdr:cNvPr>
        <xdr:cNvSpPr txBox="1"/>
      </xdr:nvSpPr>
      <xdr:spPr>
        <a:xfrm>
          <a:off x="129641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472" name="n_3aveValue【消防施設】&#10;有形固定資産減価償却率">
          <a:extLst>
            <a:ext uri="{FF2B5EF4-FFF2-40B4-BE49-F238E27FC236}">
              <a16:creationId xmlns:a16="http://schemas.microsoft.com/office/drawing/2014/main" id="{2CE877A9-A58F-401B-B029-28102484787F}"/>
            </a:ext>
          </a:extLst>
        </xdr:cNvPr>
        <xdr:cNvSpPr txBox="1"/>
      </xdr:nvSpPr>
      <xdr:spPr>
        <a:xfrm>
          <a:off x="12164069"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473" name="n_4aveValue【消防施設】&#10;有形固定資産減価償却率">
          <a:extLst>
            <a:ext uri="{FF2B5EF4-FFF2-40B4-BE49-F238E27FC236}">
              <a16:creationId xmlns:a16="http://schemas.microsoft.com/office/drawing/2014/main" id="{8D5627E5-AAA5-4EF2-A29D-295C443D1BCA}"/>
            </a:ext>
          </a:extLst>
        </xdr:cNvPr>
        <xdr:cNvSpPr txBox="1"/>
      </xdr:nvSpPr>
      <xdr:spPr>
        <a:xfrm>
          <a:off x="11354444" y="1298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116222</xdr:rowOff>
    </xdr:from>
    <xdr:ext cx="405111" cy="259045"/>
    <xdr:sp macro="" textlink="">
      <xdr:nvSpPr>
        <xdr:cNvPr id="474" name="n_1mainValue【消防施設】&#10;有形固定資産減価償却率">
          <a:extLst>
            <a:ext uri="{FF2B5EF4-FFF2-40B4-BE49-F238E27FC236}">
              <a16:creationId xmlns:a16="http://schemas.microsoft.com/office/drawing/2014/main" id="{5C1A9299-A41E-46E3-BD98-0172176EBBF5}"/>
            </a:ext>
          </a:extLst>
        </xdr:cNvPr>
        <xdr:cNvSpPr txBox="1"/>
      </xdr:nvSpPr>
      <xdr:spPr>
        <a:xfrm>
          <a:off x="13745219"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161941</xdr:rowOff>
    </xdr:from>
    <xdr:ext cx="405111" cy="259045"/>
    <xdr:sp macro="" textlink="">
      <xdr:nvSpPr>
        <xdr:cNvPr id="475" name="n_2mainValue【消防施設】&#10;有形固定資産減価償却率">
          <a:extLst>
            <a:ext uri="{FF2B5EF4-FFF2-40B4-BE49-F238E27FC236}">
              <a16:creationId xmlns:a16="http://schemas.microsoft.com/office/drawing/2014/main" id="{FAC7A8F8-6F59-4CA5-8C38-4788B4336DD0}"/>
            </a:ext>
          </a:extLst>
        </xdr:cNvPr>
        <xdr:cNvSpPr txBox="1"/>
      </xdr:nvSpPr>
      <xdr:spPr>
        <a:xfrm>
          <a:off x="12964169"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476" name="n_3mainValue【消防施設】&#10;有形固定資産減価償却率">
          <a:extLst>
            <a:ext uri="{FF2B5EF4-FFF2-40B4-BE49-F238E27FC236}">
              <a16:creationId xmlns:a16="http://schemas.microsoft.com/office/drawing/2014/main" id="{FE2DF323-69C7-4822-97A6-C1FC1D108BA4}"/>
            </a:ext>
          </a:extLst>
        </xdr:cNvPr>
        <xdr:cNvSpPr txBox="1"/>
      </xdr:nvSpPr>
      <xdr:spPr>
        <a:xfrm>
          <a:off x="121640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81932</xdr:rowOff>
    </xdr:from>
    <xdr:ext cx="405111" cy="259045"/>
    <xdr:sp macro="" textlink="">
      <xdr:nvSpPr>
        <xdr:cNvPr id="477" name="n_4mainValue【消防施設】&#10;有形固定資産減価償却率">
          <a:extLst>
            <a:ext uri="{FF2B5EF4-FFF2-40B4-BE49-F238E27FC236}">
              <a16:creationId xmlns:a16="http://schemas.microsoft.com/office/drawing/2014/main" id="{3559D071-7118-4763-A8A4-C1BC5ED42A69}"/>
            </a:ext>
          </a:extLst>
        </xdr:cNvPr>
        <xdr:cNvSpPr txBox="1"/>
      </xdr:nvSpPr>
      <xdr:spPr>
        <a:xfrm>
          <a:off x="11354444"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8" name="正方形/長方形 477">
          <a:extLst>
            <a:ext uri="{FF2B5EF4-FFF2-40B4-BE49-F238E27FC236}">
              <a16:creationId xmlns:a16="http://schemas.microsoft.com/office/drawing/2014/main" id="{4B6D7C74-75C9-424E-A720-03EA478C8DA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9" name="正方形/長方形 478">
          <a:extLst>
            <a:ext uri="{FF2B5EF4-FFF2-40B4-BE49-F238E27FC236}">
              <a16:creationId xmlns:a16="http://schemas.microsoft.com/office/drawing/2014/main" id="{66444DE0-92FA-43C0-AA16-6446FECC120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0" name="正方形/長方形 479">
          <a:extLst>
            <a:ext uri="{FF2B5EF4-FFF2-40B4-BE49-F238E27FC236}">
              <a16:creationId xmlns:a16="http://schemas.microsoft.com/office/drawing/2014/main" id="{49D2317C-1D15-4254-A97F-572EE2BDEDE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1" name="正方形/長方形 480">
          <a:extLst>
            <a:ext uri="{FF2B5EF4-FFF2-40B4-BE49-F238E27FC236}">
              <a16:creationId xmlns:a16="http://schemas.microsoft.com/office/drawing/2014/main" id="{C8616467-38FF-472A-8CBF-19739019D4C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2" name="正方形/長方形 481">
          <a:extLst>
            <a:ext uri="{FF2B5EF4-FFF2-40B4-BE49-F238E27FC236}">
              <a16:creationId xmlns:a16="http://schemas.microsoft.com/office/drawing/2014/main" id="{4A1000E7-63CB-45D6-9CD7-F0EAB312479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3" name="正方形/長方形 482">
          <a:extLst>
            <a:ext uri="{FF2B5EF4-FFF2-40B4-BE49-F238E27FC236}">
              <a16:creationId xmlns:a16="http://schemas.microsoft.com/office/drawing/2014/main" id="{D8721C4B-3543-4B6F-AF44-61458F4A54A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4" name="正方形/長方形 483">
          <a:extLst>
            <a:ext uri="{FF2B5EF4-FFF2-40B4-BE49-F238E27FC236}">
              <a16:creationId xmlns:a16="http://schemas.microsoft.com/office/drawing/2014/main" id="{F0B424FC-7545-4856-A6FE-F8B966FC9ED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5" name="正方形/長方形 484">
          <a:extLst>
            <a:ext uri="{FF2B5EF4-FFF2-40B4-BE49-F238E27FC236}">
              <a16:creationId xmlns:a16="http://schemas.microsoft.com/office/drawing/2014/main" id="{3A972C3B-91D2-4CDC-BF9F-133263D7E3C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6" name="テキスト ボックス 485">
          <a:extLst>
            <a:ext uri="{FF2B5EF4-FFF2-40B4-BE49-F238E27FC236}">
              <a16:creationId xmlns:a16="http://schemas.microsoft.com/office/drawing/2014/main" id="{5E8CB3E2-390C-4FB8-BD90-62A0977C6DB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7" name="直線コネクタ 486">
          <a:extLst>
            <a:ext uri="{FF2B5EF4-FFF2-40B4-BE49-F238E27FC236}">
              <a16:creationId xmlns:a16="http://schemas.microsoft.com/office/drawing/2014/main" id="{ADCF0928-0C9F-4001-ADF1-B1B84489268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8" name="直線コネクタ 487">
          <a:extLst>
            <a:ext uri="{FF2B5EF4-FFF2-40B4-BE49-F238E27FC236}">
              <a16:creationId xmlns:a16="http://schemas.microsoft.com/office/drawing/2014/main" id="{20FCDCF6-DCFE-4312-AC9C-39B598AADEB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9" name="テキスト ボックス 488">
          <a:extLst>
            <a:ext uri="{FF2B5EF4-FFF2-40B4-BE49-F238E27FC236}">
              <a16:creationId xmlns:a16="http://schemas.microsoft.com/office/drawing/2014/main" id="{B40476D6-D1C4-403B-B64F-64B2F2138F9A}"/>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0" name="直線コネクタ 489">
          <a:extLst>
            <a:ext uri="{FF2B5EF4-FFF2-40B4-BE49-F238E27FC236}">
              <a16:creationId xmlns:a16="http://schemas.microsoft.com/office/drawing/2014/main" id="{000A1E88-B477-4CDA-B58F-CFCCB2DE99E1}"/>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1" name="テキスト ボックス 490">
          <a:extLst>
            <a:ext uri="{FF2B5EF4-FFF2-40B4-BE49-F238E27FC236}">
              <a16:creationId xmlns:a16="http://schemas.microsoft.com/office/drawing/2014/main" id="{80145C82-16BB-469C-8F03-4EB6B90521DF}"/>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2" name="直線コネクタ 491">
          <a:extLst>
            <a:ext uri="{FF2B5EF4-FFF2-40B4-BE49-F238E27FC236}">
              <a16:creationId xmlns:a16="http://schemas.microsoft.com/office/drawing/2014/main" id="{7893B937-3312-4520-9415-3FA904FDE31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3" name="テキスト ボックス 492">
          <a:extLst>
            <a:ext uri="{FF2B5EF4-FFF2-40B4-BE49-F238E27FC236}">
              <a16:creationId xmlns:a16="http://schemas.microsoft.com/office/drawing/2014/main" id="{BB2914EB-18E1-463B-A690-350ECB40D77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4" name="直線コネクタ 493">
          <a:extLst>
            <a:ext uri="{FF2B5EF4-FFF2-40B4-BE49-F238E27FC236}">
              <a16:creationId xmlns:a16="http://schemas.microsoft.com/office/drawing/2014/main" id="{CC9B6F29-7181-405B-B4A7-34B831C03C73}"/>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5" name="テキスト ボックス 494">
          <a:extLst>
            <a:ext uri="{FF2B5EF4-FFF2-40B4-BE49-F238E27FC236}">
              <a16:creationId xmlns:a16="http://schemas.microsoft.com/office/drawing/2014/main" id="{9537C334-B893-4B45-972C-FC98C53CCC3A}"/>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6" name="直線コネクタ 495">
          <a:extLst>
            <a:ext uri="{FF2B5EF4-FFF2-40B4-BE49-F238E27FC236}">
              <a16:creationId xmlns:a16="http://schemas.microsoft.com/office/drawing/2014/main" id="{FBBC4B89-6868-4FD3-AC23-DA6CE9E98E7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7" name="テキスト ボックス 496">
          <a:extLst>
            <a:ext uri="{FF2B5EF4-FFF2-40B4-BE49-F238E27FC236}">
              <a16:creationId xmlns:a16="http://schemas.microsoft.com/office/drawing/2014/main" id="{14F6CD6B-A29C-4B61-9D5F-24045487433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8" name="直線コネクタ 497">
          <a:extLst>
            <a:ext uri="{FF2B5EF4-FFF2-40B4-BE49-F238E27FC236}">
              <a16:creationId xmlns:a16="http://schemas.microsoft.com/office/drawing/2014/main" id="{F91D9FC7-7562-4A2F-80DC-370DD7776E1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9" name="テキスト ボックス 498">
          <a:extLst>
            <a:ext uri="{FF2B5EF4-FFF2-40B4-BE49-F238E27FC236}">
              <a16:creationId xmlns:a16="http://schemas.microsoft.com/office/drawing/2014/main" id="{F13FFD3C-501B-49F9-823F-CECE17B5396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0" name="【消防施設】&#10;一人当たり面積グラフ枠">
          <a:extLst>
            <a:ext uri="{FF2B5EF4-FFF2-40B4-BE49-F238E27FC236}">
              <a16:creationId xmlns:a16="http://schemas.microsoft.com/office/drawing/2014/main" id="{EEBC0C38-1AC9-4F6E-910A-F6FAD78D320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01" name="直線コネクタ 500">
          <a:extLst>
            <a:ext uri="{FF2B5EF4-FFF2-40B4-BE49-F238E27FC236}">
              <a16:creationId xmlns:a16="http://schemas.microsoft.com/office/drawing/2014/main" id="{FD1A707E-2AA1-4E87-AAAD-40A5C6C4E572}"/>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02" name="【消防施設】&#10;一人当たり面積最小値テキスト">
          <a:extLst>
            <a:ext uri="{FF2B5EF4-FFF2-40B4-BE49-F238E27FC236}">
              <a16:creationId xmlns:a16="http://schemas.microsoft.com/office/drawing/2014/main" id="{F2AD9DA9-16B5-4BBF-BAB4-E4657C4EA291}"/>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3" name="直線コネクタ 502">
          <a:extLst>
            <a:ext uri="{FF2B5EF4-FFF2-40B4-BE49-F238E27FC236}">
              <a16:creationId xmlns:a16="http://schemas.microsoft.com/office/drawing/2014/main" id="{00865B21-7CDF-4FAE-9137-5D8977E39769}"/>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04" name="【消防施設】&#10;一人当たり面積最大値テキスト">
          <a:extLst>
            <a:ext uri="{FF2B5EF4-FFF2-40B4-BE49-F238E27FC236}">
              <a16:creationId xmlns:a16="http://schemas.microsoft.com/office/drawing/2014/main" id="{DE68A188-8881-41C6-A271-15E7F070C515}"/>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05" name="直線コネクタ 504">
          <a:extLst>
            <a:ext uri="{FF2B5EF4-FFF2-40B4-BE49-F238E27FC236}">
              <a16:creationId xmlns:a16="http://schemas.microsoft.com/office/drawing/2014/main" id="{7AEB83A5-320F-4934-87CB-B6FEA57D1206}"/>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506" name="【消防施設】&#10;一人当たり面積平均値テキスト">
          <a:extLst>
            <a:ext uri="{FF2B5EF4-FFF2-40B4-BE49-F238E27FC236}">
              <a16:creationId xmlns:a16="http://schemas.microsoft.com/office/drawing/2014/main" id="{1E750CB9-B17D-420F-9536-41AB2ECAF6BC}"/>
            </a:ext>
          </a:extLst>
        </xdr:cNvPr>
        <xdr:cNvSpPr txBox="1"/>
      </xdr:nvSpPr>
      <xdr:spPr>
        <a:xfrm>
          <a:off x="19992975" y="1363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07" name="フローチャート: 判断 506">
          <a:extLst>
            <a:ext uri="{FF2B5EF4-FFF2-40B4-BE49-F238E27FC236}">
              <a16:creationId xmlns:a16="http://schemas.microsoft.com/office/drawing/2014/main" id="{F844B095-1299-4C0E-98F3-6D4796A8A521}"/>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08" name="フローチャート: 判断 507">
          <a:extLst>
            <a:ext uri="{FF2B5EF4-FFF2-40B4-BE49-F238E27FC236}">
              <a16:creationId xmlns:a16="http://schemas.microsoft.com/office/drawing/2014/main" id="{089C7394-D428-46F9-BA98-261195640EB2}"/>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09" name="フローチャート: 判断 508">
          <a:extLst>
            <a:ext uri="{FF2B5EF4-FFF2-40B4-BE49-F238E27FC236}">
              <a16:creationId xmlns:a16="http://schemas.microsoft.com/office/drawing/2014/main" id="{7DF4FD32-D1F5-4927-8714-935D8D85F257}"/>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0" name="フローチャート: 判断 509">
          <a:extLst>
            <a:ext uri="{FF2B5EF4-FFF2-40B4-BE49-F238E27FC236}">
              <a16:creationId xmlns:a16="http://schemas.microsoft.com/office/drawing/2014/main" id="{63B29F21-16DD-477E-88C8-98DBDF721B24}"/>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1" name="フローチャート: 判断 510">
          <a:extLst>
            <a:ext uri="{FF2B5EF4-FFF2-40B4-BE49-F238E27FC236}">
              <a16:creationId xmlns:a16="http://schemas.microsoft.com/office/drawing/2014/main" id="{C50545E6-7E32-4C6D-AD7C-C47B6FB974C8}"/>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EB4544A5-09BD-420E-9382-BC23D1BAB4C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BC0DCAAF-C954-4DB0-B426-5AA672A041E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5F0F6C0E-EBD0-422E-B652-79BD784ACE4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107E2AC1-9A68-4092-BB51-8AE8180317C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A8908DBE-C8DC-4FCB-AC7E-FF58B63E5E9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17780</xdr:rowOff>
    </xdr:from>
    <xdr:to>
      <xdr:col>116</xdr:col>
      <xdr:colOff>114300</xdr:colOff>
      <xdr:row>86</xdr:row>
      <xdr:rowOff>119380</xdr:rowOff>
    </xdr:to>
    <xdr:sp macro="" textlink="">
      <xdr:nvSpPr>
        <xdr:cNvPr id="517" name="楕円 516">
          <a:extLst>
            <a:ext uri="{FF2B5EF4-FFF2-40B4-BE49-F238E27FC236}">
              <a16:creationId xmlns:a16="http://schemas.microsoft.com/office/drawing/2014/main" id="{4212C058-4FA6-4C2D-9554-5E83FC39D3E3}"/>
            </a:ext>
          </a:extLst>
        </xdr:cNvPr>
        <xdr:cNvSpPr/>
      </xdr:nvSpPr>
      <xdr:spPr>
        <a:xfrm>
          <a:off x="19897725" y="139528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104157</xdr:rowOff>
    </xdr:from>
    <xdr:ext cx="469744" cy="259045"/>
    <xdr:sp macro="" textlink="">
      <xdr:nvSpPr>
        <xdr:cNvPr id="518" name="【消防施設】&#10;一人当たり面積該当値テキスト">
          <a:extLst>
            <a:ext uri="{FF2B5EF4-FFF2-40B4-BE49-F238E27FC236}">
              <a16:creationId xmlns:a16="http://schemas.microsoft.com/office/drawing/2014/main" id="{674FC5D3-40CF-4D58-84D7-EBA12E659FA8}"/>
            </a:ext>
          </a:extLst>
        </xdr:cNvPr>
        <xdr:cNvSpPr txBox="1"/>
      </xdr:nvSpPr>
      <xdr:spPr>
        <a:xfrm>
          <a:off x="19992975" y="1388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19686</xdr:rowOff>
    </xdr:from>
    <xdr:to>
      <xdr:col>112</xdr:col>
      <xdr:colOff>38100</xdr:colOff>
      <xdr:row>86</xdr:row>
      <xdr:rowOff>121286</xdr:rowOff>
    </xdr:to>
    <xdr:sp macro="" textlink="">
      <xdr:nvSpPr>
        <xdr:cNvPr id="519" name="楕円 518">
          <a:extLst>
            <a:ext uri="{FF2B5EF4-FFF2-40B4-BE49-F238E27FC236}">
              <a16:creationId xmlns:a16="http://schemas.microsoft.com/office/drawing/2014/main" id="{6FB30D60-4154-4A8F-A84F-2C0450C38A8E}"/>
            </a:ext>
          </a:extLst>
        </xdr:cNvPr>
        <xdr:cNvSpPr/>
      </xdr:nvSpPr>
      <xdr:spPr>
        <a:xfrm>
          <a:off x="19154775" y="13954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68580</xdr:rowOff>
    </xdr:from>
    <xdr:to>
      <xdr:col>116</xdr:col>
      <xdr:colOff>63500</xdr:colOff>
      <xdr:row>86</xdr:row>
      <xdr:rowOff>70486</xdr:rowOff>
    </xdr:to>
    <xdr:cxnSp macro="">
      <xdr:nvCxnSpPr>
        <xdr:cNvPr id="520" name="直線コネクタ 519">
          <a:extLst>
            <a:ext uri="{FF2B5EF4-FFF2-40B4-BE49-F238E27FC236}">
              <a16:creationId xmlns:a16="http://schemas.microsoft.com/office/drawing/2014/main" id="{1AEDE003-A899-4E4B-B6C1-9B0EB3496B0D}"/>
            </a:ext>
          </a:extLst>
        </xdr:cNvPr>
        <xdr:cNvCxnSpPr/>
      </xdr:nvCxnSpPr>
      <xdr:spPr>
        <a:xfrm flipV="1">
          <a:off x="19202400" y="14000480"/>
          <a:ext cx="7524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34925</xdr:rowOff>
    </xdr:from>
    <xdr:to>
      <xdr:col>107</xdr:col>
      <xdr:colOff>101600</xdr:colOff>
      <xdr:row>86</xdr:row>
      <xdr:rowOff>136525</xdr:rowOff>
    </xdr:to>
    <xdr:sp macro="" textlink="">
      <xdr:nvSpPr>
        <xdr:cNvPr id="521" name="楕円 520">
          <a:extLst>
            <a:ext uri="{FF2B5EF4-FFF2-40B4-BE49-F238E27FC236}">
              <a16:creationId xmlns:a16="http://schemas.microsoft.com/office/drawing/2014/main" id="{9C4EF008-11C2-41C7-B377-FC24AC4E4A21}"/>
            </a:ext>
          </a:extLst>
        </xdr:cNvPr>
        <xdr:cNvSpPr/>
      </xdr:nvSpPr>
      <xdr:spPr>
        <a:xfrm>
          <a:off x="18345150" y="13970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70486</xdr:rowOff>
    </xdr:from>
    <xdr:to>
      <xdr:col>111</xdr:col>
      <xdr:colOff>177800</xdr:colOff>
      <xdr:row>86</xdr:row>
      <xdr:rowOff>85725</xdr:rowOff>
    </xdr:to>
    <xdr:cxnSp macro="">
      <xdr:nvCxnSpPr>
        <xdr:cNvPr id="522" name="直線コネクタ 521">
          <a:extLst>
            <a:ext uri="{FF2B5EF4-FFF2-40B4-BE49-F238E27FC236}">
              <a16:creationId xmlns:a16="http://schemas.microsoft.com/office/drawing/2014/main" id="{D5CC691B-1871-4794-9660-A1D1115278D2}"/>
            </a:ext>
          </a:extLst>
        </xdr:cNvPr>
        <xdr:cNvCxnSpPr/>
      </xdr:nvCxnSpPr>
      <xdr:spPr>
        <a:xfrm flipV="1">
          <a:off x="18392775" y="14002386"/>
          <a:ext cx="80962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27305</xdr:rowOff>
    </xdr:from>
    <xdr:to>
      <xdr:col>102</xdr:col>
      <xdr:colOff>165100</xdr:colOff>
      <xdr:row>86</xdr:row>
      <xdr:rowOff>128905</xdr:rowOff>
    </xdr:to>
    <xdr:sp macro="" textlink="">
      <xdr:nvSpPr>
        <xdr:cNvPr id="523" name="楕円 522">
          <a:extLst>
            <a:ext uri="{FF2B5EF4-FFF2-40B4-BE49-F238E27FC236}">
              <a16:creationId xmlns:a16="http://schemas.microsoft.com/office/drawing/2014/main" id="{A16E9E02-9305-4864-AFC4-55010B2C1931}"/>
            </a:ext>
          </a:extLst>
        </xdr:cNvPr>
        <xdr:cNvSpPr/>
      </xdr:nvSpPr>
      <xdr:spPr>
        <a:xfrm>
          <a:off x="17554575" y="13965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78105</xdr:rowOff>
    </xdr:from>
    <xdr:to>
      <xdr:col>107</xdr:col>
      <xdr:colOff>50800</xdr:colOff>
      <xdr:row>86</xdr:row>
      <xdr:rowOff>85725</xdr:rowOff>
    </xdr:to>
    <xdr:cxnSp macro="">
      <xdr:nvCxnSpPr>
        <xdr:cNvPr id="524" name="直線コネクタ 523">
          <a:extLst>
            <a:ext uri="{FF2B5EF4-FFF2-40B4-BE49-F238E27FC236}">
              <a16:creationId xmlns:a16="http://schemas.microsoft.com/office/drawing/2014/main" id="{D8AEE07E-23DC-4092-8B33-30F69C8B39E8}"/>
            </a:ext>
          </a:extLst>
        </xdr:cNvPr>
        <xdr:cNvCxnSpPr/>
      </xdr:nvCxnSpPr>
      <xdr:spPr>
        <a:xfrm>
          <a:off x="17602200" y="14013180"/>
          <a:ext cx="7905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27305</xdr:rowOff>
    </xdr:from>
    <xdr:to>
      <xdr:col>98</xdr:col>
      <xdr:colOff>38100</xdr:colOff>
      <xdr:row>86</xdr:row>
      <xdr:rowOff>128905</xdr:rowOff>
    </xdr:to>
    <xdr:sp macro="" textlink="">
      <xdr:nvSpPr>
        <xdr:cNvPr id="525" name="楕円 524">
          <a:extLst>
            <a:ext uri="{FF2B5EF4-FFF2-40B4-BE49-F238E27FC236}">
              <a16:creationId xmlns:a16="http://schemas.microsoft.com/office/drawing/2014/main" id="{9F86CF51-9E5B-4ACE-B59B-D9F3D6763BC4}"/>
            </a:ext>
          </a:extLst>
        </xdr:cNvPr>
        <xdr:cNvSpPr/>
      </xdr:nvSpPr>
      <xdr:spPr>
        <a:xfrm>
          <a:off x="16754475" y="139655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78105</xdr:rowOff>
    </xdr:from>
    <xdr:to>
      <xdr:col>102</xdr:col>
      <xdr:colOff>114300</xdr:colOff>
      <xdr:row>86</xdr:row>
      <xdr:rowOff>78105</xdr:rowOff>
    </xdr:to>
    <xdr:cxnSp macro="">
      <xdr:nvCxnSpPr>
        <xdr:cNvPr id="526" name="直線コネクタ 525">
          <a:extLst>
            <a:ext uri="{FF2B5EF4-FFF2-40B4-BE49-F238E27FC236}">
              <a16:creationId xmlns:a16="http://schemas.microsoft.com/office/drawing/2014/main" id="{770C06D3-7D43-474A-B6FF-27A46936461F}"/>
            </a:ext>
          </a:extLst>
        </xdr:cNvPr>
        <xdr:cNvCxnSpPr/>
      </xdr:nvCxnSpPr>
      <xdr:spPr>
        <a:xfrm>
          <a:off x="16802100" y="140131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527" name="n_1aveValue【消防施設】&#10;一人当たり面積">
          <a:extLst>
            <a:ext uri="{FF2B5EF4-FFF2-40B4-BE49-F238E27FC236}">
              <a16:creationId xmlns:a16="http://schemas.microsoft.com/office/drawing/2014/main" id="{E2A3BBCB-CA1A-4ACB-ABEB-C7138FB3BD0B}"/>
            </a:ext>
          </a:extLst>
        </xdr:cNvPr>
        <xdr:cNvSpPr txBox="1"/>
      </xdr:nvSpPr>
      <xdr:spPr>
        <a:xfrm>
          <a:off x="18983402"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528" name="n_2aveValue【消防施設】&#10;一人当たり面積">
          <a:extLst>
            <a:ext uri="{FF2B5EF4-FFF2-40B4-BE49-F238E27FC236}">
              <a16:creationId xmlns:a16="http://schemas.microsoft.com/office/drawing/2014/main" id="{6F58E77F-2378-4474-A073-B10FB67C3B3A}"/>
            </a:ext>
          </a:extLst>
        </xdr:cNvPr>
        <xdr:cNvSpPr txBox="1"/>
      </xdr:nvSpPr>
      <xdr:spPr>
        <a:xfrm>
          <a:off x="18183302" y="135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529" name="n_3aveValue【消防施設】&#10;一人当たり面積">
          <a:extLst>
            <a:ext uri="{FF2B5EF4-FFF2-40B4-BE49-F238E27FC236}">
              <a16:creationId xmlns:a16="http://schemas.microsoft.com/office/drawing/2014/main" id="{EEDCDA4B-A2B7-434B-B4BF-543A5083E8A8}"/>
            </a:ext>
          </a:extLst>
        </xdr:cNvPr>
        <xdr:cNvSpPr txBox="1"/>
      </xdr:nvSpPr>
      <xdr:spPr>
        <a:xfrm>
          <a:off x="17383202" y="1358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530" name="n_4aveValue【消防施設】&#10;一人当たり面積">
          <a:extLst>
            <a:ext uri="{FF2B5EF4-FFF2-40B4-BE49-F238E27FC236}">
              <a16:creationId xmlns:a16="http://schemas.microsoft.com/office/drawing/2014/main" id="{909FC31D-3210-4ECC-BD08-476C6A55C896}"/>
            </a:ext>
          </a:extLst>
        </xdr:cNvPr>
        <xdr:cNvSpPr txBox="1"/>
      </xdr:nvSpPr>
      <xdr:spPr>
        <a:xfrm>
          <a:off x="16592627" y="1359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112413</xdr:rowOff>
    </xdr:from>
    <xdr:ext cx="469744" cy="259045"/>
    <xdr:sp macro="" textlink="">
      <xdr:nvSpPr>
        <xdr:cNvPr id="531" name="n_1mainValue【消防施設】&#10;一人当たり面積">
          <a:extLst>
            <a:ext uri="{FF2B5EF4-FFF2-40B4-BE49-F238E27FC236}">
              <a16:creationId xmlns:a16="http://schemas.microsoft.com/office/drawing/2014/main" id="{D3F99A03-B9EB-41E7-86FA-B965C578891A}"/>
            </a:ext>
          </a:extLst>
        </xdr:cNvPr>
        <xdr:cNvSpPr txBox="1"/>
      </xdr:nvSpPr>
      <xdr:spPr>
        <a:xfrm>
          <a:off x="18983402" y="1404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127652</xdr:rowOff>
    </xdr:from>
    <xdr:ext cx="469744" cy="259045"/>
    <xdr:sp macro="" textlink="">
      <xdr:nvSpPr>
        <xdr:cNvPr id="532" name="n_2mainValue【消防施設】&#10;一人当たり面積">
          <a:extLst>
            <a:ext uri="{FF2B5EF4-FFF2-40B4-BE49-F238E27FC236}">
              <a16:creationId xmlns:a16="http://schemas.microsoft.com/office/drawing/2014/main" id="{7B8E102B-C9E5-4429-8D38-B7D38BD5E428}"/>
            </a:ext>
          </a:extLst>
        </xdr:cNvPr>
        <xdr:cNvSpPr txBox="1"/>
      </xdr:nvSpPr>
      <xdr:spPr>
        <a:xfrm>
          <a:off x="18183302"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120032</xdr:rowOff>
    </xdr:from>
    <xdr:ext cx="469744" cy="259045"/>
    <xdr:sp macro="" textlink="">
      <xdr:nvSpPr>
        <xdr:cNvPr id="533" name="n_3mainValue【消防施設】&#10;一人当たり面積">
          <a:extLst>
            <a:ext uri="{FF2B5EF4-FFF2-40B4-BE49-F238E27FC236}">
              <a16:creationId xmlns:a16="http://schemas.microsoft.com/office/drawing/2014/main" id="{087B0EA9-B9B2-42D9-A2F5-57875A61AB89}"/>
            </a:ext>
          </a:extLst>
        </xdr:cNvPr>
        <xdr:cNvSpPr txBox="1"/>
      </xdr:nvSpPr>
      <xdr:spPr>
        <a:xfrm>
          <a:off x="17383202" y="1405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120032</xdr:rowOff>
    </xdr:from>
    <xdr:ext cx="469744" cy="259045"/>
    <xdr:sp macro="" textlink="">
      <xdr:nvSpPr>
        <xdr:cNvPr id="534" name="n_4mainValue【消防施設】&#10;一人当たり面積">
          <a:extLst>
            <a:ext uri="{FF2B5EF4-FFF2-40B4-BE49-F238E27FC236}">
              <a16:creationId xmlns:a16="http://schemas.microsoft.com/office/drawing/2014/main" id="{CDDE6C2C-25A1-4D18-B054-02675BBB2C22}"/>
            </a:ext>
          </a:extLst>
        </xdr:cNvPr>
        <xdr:cNvSpPr txBox="1"/>
      </xdr:nvSpPr>
      <xdr:spPr>
        <a:xfrm>
          <a:off x="16592627" y="1405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9BDD8146-9A5F-427F-A2BA-59AA2732A55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24FDC624-30FF-45DC-BC73-2849EA5DB04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0F66D23C-1AA7-4A81-A084-1E989810404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F4E9C947-0AD1-4440-B4AD-28D03B35F14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53CBA2C0-A38A-4B87-92A3-014B52C7460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472B8660-B41A-4189-ABE8-D1578BF97DD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4127CF48-77CB-4861-994B-39D31AA23F4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7647346C-5886-4762-B7B8-737B44166B9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7D37A885-507F-4D90-9C27-2315ACD90EE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40A4DA5D-5D7B-4DE6-B85B-F120DF87FC7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B4A0AAF7-C94A-4AFF-BAEA-D716B8CE216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6" name="直線コネクタ 545">
          <a:extLst>
            <a:ext uri="{FF2B5EF4-FFF2-40B4-BE49-F238E27FC236}">
              <a16:creationId xmlns:a16="http://schemas.microsoft.com/office/drawing/2014/main" id="{9615C390-2DE9-4355-A464-B0EF733729A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7" name="テキスト ボックス 546">
          <a:extLst>
            <a:ext uri="{FF2B5EF4-FFF2-40B4-BE49-F238E27FC236}">
              <a16:creationId xmlns:a16="http://schemas.microsoft.com/office/drawing/2014/main" id="{4623CF9A-6036-43B2-B6C6-5024B8F2513D}"/>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8" name="直線コネクタ 547">
          <a:extLst>
            <a:ext uri="{FF2B5EF4-FFF2-40B4-BE49-F238E27FC236}">
              <a16:creationId xmlns:a16="http://schemas.microsoft.com/office/drawing/2014/main" id="{44082D37-3538-4815-A368-151C88BA6DCD}"/>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49" name="テキスト ボックス 548">
          <a:extLst>
            <a:ext uri="{FF2B5EF4-FFF2-40B4-BE49-F238E27FC236}">
              <a16:creationId xmlns:a16="http://schemas.microsoft.com/office/drawing/2014/main" id="{78056142-D1C2-4C20-97BF-5E4BAD72E53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0" name="直線コネクタ 549">
          <a:extLst>
            <a:ext uri="{FF2B5EF4-FFF2-40B4-BE49-F238E27FC236}">
              <a16:creationId xmlns:a16="http://schemas.microsoft.com/office/drawing/2014/main" id="{C9BFBE0B-1B4F-4D56-92B4-02B67286340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1" name="テキスト ボックス 550">
          <a:extLst>
            <a:ext uri="{FF2B5EF4-FFF2-40B4-BE49-F238E27FC236}">
              <a16:creationId xmlns:a16="http://schemas.microsoft.com/office/drawing/2014/main" id="{D65EA1BA-36B6-4E9A-8484-83F1C41BCD3E}"/>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2" name="直線コネクタ 551">
          <a:extLst>
            <a:ext uri="{FF2B5EF4-FFF2-40B4-BE49-F238E27FC236}">
              <a16:creationId xmlns:a16="http://schemas.microsoft.com/office/drawing/2014/main" id="{BDB32E60-A1AB-4F63-AACC-A438DE7035D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3" name="テキスト ボックス 552">
          <a:extLst>
            <a:ext uri="{FF2B5EF4-FFF2-40B4-BE49-F238E27FC236}">
              <a16:creationId xmlns:a16="http://schemas.microsoft.com/office/drawing/2014/main" id="{AC1762E7-B7E1-46D3-84F6-1FA93F727D35}"/>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4" name="直線コネクタ 553">
          <a:extLst>
            <a:ext uri="{FF2B5EF4-FFF2-40B4-BE49-F238E27FC236}">
              <a16:creationId xmlns:a16="http://schemas.microsoft.com/office/drawing/2014/main" id="{998CB38B-6F15-4952-8A4C-FBA6AF7ADDD0}"/>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5" name="テキスト ボックス 554">
          <a:extLst>
            <a:ext uri="{FF2B5EF4-FFF2-40B4-BE49-F238E27FC236}">
              <a16:creationId xmlns:a16="http://schemas.microsoft.com/office/drawing/2014/main" id="{CF0ED045-2859-464D-BCE2-54ED02D71F2F}"/>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6" name="直線コネクタ 555">
          <a:extLst>
            <a:ext uri="{FF2B5EF4-FFF2-40B4-BE49-F238E27FC236}">
              <a16:creationId xmlns:a16="http://schemas.microsoft.com/office/drawing/2014/main" id="{F42748BE-2290-4C2D-AE7B-454C91DCBAE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7" name="【庁舎】&#10;有形固定資産減価償却率グラフ枠">
          <a:extLst>
            <a:ext uri="{FF2B5EF4-FFF2-40B4-BE49-F238E27FC236}">
              <a16:creationId xmlns:a16="http://schemas.microsoft.com/office/drawing/2014/main" id="{806842A6-93F2-4E5D-8893-7A000F73DB8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8" name="直線コネクタ 557">
          <a:extLst>
            <a:ext uri="{FF2B5EF4-FFF2-40B4-BE49-F238E27FC236}">
              <a16:creationId xmlns:a16="http://schemas.microsoft.com/office/drawing/2014/main" id="{FB036F91-2040-40EB-9CE8-C9A3DEE3BD83}"/>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59" name="【庁舎】&#10;有形固定資産減価償却率最小値テキスト">
          <a:extLst>
            <a:ext uri="{FF2B5EF4-FFF2-40B4-BE49-F238E27FC236}">
              <a16:creationId xmlns:a16="http://schemas.microsoft.com/office/drawing/2014/main" id="{6964B885-31C4-4CDD-A6AB-3D836613F08F}"/>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0" name="直線コネクタ 559">
          <a:extLst>
            <a:ext uri="{FF2B5EF4-FFF2-40B4-BE49-F238E27FC236}">
              <a16:creationId xmlns:a16="http://schemas.microsoft.com/office/drawing/2014/main" id="{7F35772E-038D-46D8-A389-6F6D8B390E02}"/>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1" name="【庁舎】&#10;有形固定資産減価償却率最大値テキスト">
          <a:extLst>
            <a:ext uri="{FF2B5EF4-FFF2-40B4-BE49-F238E27FC236}">
              <a16:creationId xmlns:a16="http://schemas.microsoft.com/office/drawing/2014/main" id="{0B6C1B65-0BCD-4ECE-A37B-0C56DE873786}"/>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2" name="直線コネクタ 561">
          <a:extLst>
            <a:ext uri="{FF2B5EF4-FFF2-40B4-BE49-F238E27FC236}">
              <a16:creationId xmlns:a16="http://schemas.microsoft.com/office/drawing/2014/main" id="{508BFC7D-ED1B-4F4A-A342-63FF2B7920C1}"/>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563" name="【庁舎】&#10;有形固定資産減価償却率平均値テキスト">
          <a:extLst>
            <a:ext uri="{FF2B5EF4-FFF2-40B4-BE49-F238E27FC236}">
              <a16:creationId xmlns:a16="http://schemas.microsoft.com/office/drawing/2014/main" id="{630D69D2-9E90-4ABA-B4D3-1297E10D7D07}"/>
            </a:ext>
          </a:extLst>
        </xdr:cNvPr>
        <xdr:cNvSpPr txBox="1"/>
      </xdr:nvSpPr>
      <xdr:spPr>
        <a:xfrm>
          <a:off x="14735175" y="1670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4" name="フローチャート: 判断 563">
          <a:extLst>
            <a:ext uri="{FF2B5EF4-FFF2-40B4-BE49-F238E27FC236}">
              <a16:creationId xmlns:a16="http://schemas.microsoft.com/office/drawing/2014/main" id="{FBD42180-2A7E-40AD-8D31-073F7CDC0146}"/>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5" name="フローチャート: 判断 564">
          <a:extLst>
            <a:ext uri="{FF2B5EF4-FFF2-40B4-BE49-F238E27FC236}">
              <a16:creationId xmlns:a16="http://schemas.microsoft.com/office/drawing/2014/main" id="{C57BCFC3-C1B7-45A0-B36C-1F732C3FCA2F}"/>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6" name="フローチャート: 判断 565">
          <a:extLst>
            <a:ext uri="{FF2B5EF4-FFF2-40B4-BE49-F238E27FC236}">
              <a16:creationId xmlns:a16="http://schemas.microsoft.com/office/drawing/2014/main" id="{C10CE678-FF08-40AE-ACB6-C36847418719}"/>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7" name="フローチャート: 判断 566">
          <a:extLst>
            <a:ext uri="{FF2B5EF4-FFF2-40B4-BE49-F238E27FC236}">
              <a16:creationId xmlns:a16="http://schemas.microsoft.com/office/drawing/2014/main" id="{55AF8D6E-4035-4EE7-B1FB-B10CF77DAEA9}"/>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8" name="フローチャート: 判断 567">
          <a:extLst>
            <a:ext uri="{FF2B5EF4-FFF2-40B4-BE49-F238E27FC236}">
              <a16:creationId xmlns:a16="http://schemas.microsoft.com/office/drawing/2014/main" id="{E2511C6C-832F-49CD-9B23-E8F32A1B38AD}"/>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4AD345C2-73A0-4BB9-81F2-E5598503297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4F0325CC-7286-4A1A-AE53-A9340534112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5366519D-D444-4276-B592-98792975E92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ED99D2BB-05FC-46A9-86C8-0055518656A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A18A7ED1-3E4E-45B4-95D3-523F48273DA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21589</xdr:rowOff>
    </xdr:from>
    <xdr:to>
      <xdr:col>85</xdr:col>
      <xdr:colOff>177800</xdr:colOff>
      <xdr:row>105</xdr:row>
      <xdr:rowOff>123189</xdr:rowOff>
    </xdr:to>
    <xdr:sp macro="" textlink="">
      <xdr:nvSpPr>
        <xdr:cNvPr id="574" name="楕円 573">
          <a:extLst>
            <a:ext uri="{FF2B5EF4-FFF2-40B4-BE49-F238E27FC236}">
              <a16:creationId xmlns:a16="http://schemas.microsoft.com/office/drawing/2014/main" id="{BC77C6D2-E1E9-497F-A979-C860FD91F493}"/>
            </a:ext>
          </a:extLst>
        </xdr:cNvPr>
        <xdr:cNvSpPr/>
      </xdr:nvSpPr>
      <xdr:spPr>
        <a:xfrm>
          <a:off x="14649450" y="171665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xdr:rowOff>
    </xdr:from>
    <xdr:ext cx="405111" cy="259045"/>
    <xdr:sp macro="" textlink="">
      <xdr:nvSpPr>
        <xdr:cNvPr id="575" name="【庁舎】&#10;有形固定資産減価償却率該当値テキスト">
          <a:extLst>
            <a:ext uri="{FF2B5EF4-FFF2-40B4-BE49-F238E27FC236}">
              <a16:creationId xmlns:a16="http://schemas.microsoft.com/office/drawing/2014/main" id="{196CBFE1-58F6-4DFD-BC11-0943792C5CB9}"/>
            </a:ext>
          </a:extLst>
        </xdr:cNvPr>
        <xdr:cNvSpPr txBox="1"/>
      </xdr:nvSpPr>
      <xdr:spPr>
        <a:xfrm>
          <a:off x="14735175"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576" name="楕円 575">
          <a:extLst>
            <a:ext uri="{FF2B5EF4-FFF2-40B4-BE49-F238E27FC236}">
              <a16:creationId xmlns:a16="http://schemas.microsoft.com/office/drawing/2014/main" id="{2ADEA0C1-1D87-4EBD-BBC7-F83AEC05B3FF}"/>
            </a:ext>
          </a:extLst>
        </xdr:cNvPr>
        <xdr:cNvSpPr/>
      </xdr:nvSpPr>
      <xdr:spPr>
        <a:xfrm>
          <a:off x="13887450" y="17143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72389</xdr:rowOff>
    </xdr:to>
    <xdr:cxnSp macro="">
      <xdr:nvCxnSpPr>
        <xdr:cNvPr id="577" name="直線コネクタ 576">
          <a:extLst>
            <a:ext uri="{FF2B5EF4-FFF2-40B4-BE49-F238E27FC236}">
              <a16:creationId xmlns:a16="http://schemas.microsoft.com/office/drawing/2014/main" id="{646BBE0C-4ECB-4CA8-9572-6DEBD0A4B5ED}"/>
            </a:ext>
          </a:extLst>
        </xdr:cNvPr>
        <xdr:cNvCxnSpPr/>
      </xdr:nvCxnSpPr>
      <xdr:spPr>
        <a:xfrm>
          <a:off x="13935075" y="17191355"/>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153670</xdr:rowOff>
    </xdr:from>
    <xdr:to>
      <xdr:col>76</xdr:col>
      <xdr:colOff>165100</xdr:colOff>
      <xdr:row>105</xdr:row>
      <xdr:rowOff>83820</xdr:rowOff>
    </xdr:to>
    <xdr:sp macro="" textlink="">
      <xdr:nvSpPr>
        <xdr:cNvPr id="578" name="楕円 577">
          <a:extLst>
            <a:ext uri="{FF2B5EF4-FFF2-40B4-BE49-F238E27FC236}">
              <a16:creationId xmlns:a16="http://schemas.microsoft.com/office/drawing/2014/main" id="{CF042E8D-8701-40C4-82E2-A8225747E598}"/>
            </a:ext>
          </a:extLst>
        </xdr:cNvPr>
        <xdr:cNvSpPr/>
      </xdr:nvSpPr>
      <xdr:spPr>
        <a:xfrm>
          <a:off x="13096875" y="171272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33020</xdr:rowOff>
    </xdr:from>
    <xdr:to>
      <xdr:col>81</xdr:col>
      <xdr:colOff>50800</xdr:colOff>
      <xdr:row>105</xdr:row>
      <xdr:rowOff>49530</xdr:rowOff>
    </xdr:to>
    <xdr:cxnSp macro="">
      <xdr:nvCxnSpPr>
        <xdr:cNvPr id="579" name="直線コネクタ 578">
          <a:extLst>
            <a:ext uri="{FF2B5EF4-FFF2-40B4-BE49-F238E27FC236}">
              <a16:creationId xmlns:a16="http://schemas.microsoft.com/office/drawing/2014/main" id="{10A4D660-60D7-4AD7-B4B8-2FE47E7AC167}"/>
            </a:ext>
          </a:extLst>
        </xdr:cNvPr>
        <xdr:cNvCxnSpPr/>
      </xdr:nvCxnSpPr>
      <xdr:spPr>
        <a:xfrm>
          <a:off x="13144500" y="1717484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124461</xdr:rowOff>
    </xdr:from>
    <xdr:to>
      <xdr:col>72</xdr:col>
      <xdr:colOff>38100</xdr:colOff>
      <xdr:row>105</xdr:row>
      <xdr:rowOff>54611</xdr:rowOff>
    </xdr:to>
    <xdr:sp macro="" textlink="">
      <xdr:nvSpPr>
        <xdr:cNvPr id="580" name="楕円 579">
          <a:extLst>
            <a:ext uri="{FF2B5EF4-FFF2-40B4-BE49-F238E27FC236}">
              <a16:creationId xmlns:a16="http://schemas.microsoft.com/office/drawing/2014/main" id="{51D23780-C0E9-49EF-BA2D-2D95E3367DDB}"/>
            </a:ext>
          </a:extLst>
        </xdr:cNvPr>
        <xdr:cNvSpPr/>
      </xdr:nvSpPr>
      <xdr:spPr>
        <a:xfrm>
          <a:off x="12296775" y="17094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3811</xdr:rowOff>
    </xdr:from>
    <xdr:to>
      <xdr:col>76</xdr:col>
      <xdr:colOff>114300</xdr:colOff>
      <xdr:row>105</xdr:row>
      <xdr:rowOff>33020</xdr:rowOff>
    </xdr:to>
    <xdr:cxnSp macro="">
      <xdr:nvCxnSpPr>
        <xdr:cNvPr id="581" name="直線コネクタ 580">
          <a:extLst>
            <a:ext uri="{FF2B5EF4-FFF2-40B4-BE49-F238E27FC236}">
              <a16:creationId xmlns:a16="http://schemas.microsoft.com/office/drawing/2014/main" id="{B312A5F3-437B-4E84-8F73-615376E67E17}"/>
            </a:ext>
          </a:extLst>
        </xdr:cNvPr>
        <xdr:cNvCxnSpPr/>
      </xdr:nvCxnSpPr>
      <xdr:spPr>
        <a:xfrm>
          <a:off x="12344400" y="17151986"/>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121920</xdr:rowOff>
    </xdr:from>
    <xdr:to>
      <xdr:col>67</xdr:col>
      <xdr:colOff>101600</xdr:colOff>
      <xdr:row>105</xdr:row>
      <xdr:rowOff>52070</xdr:rowOff>
    </xdr:to>
    <xdr:sp macro="" textlink="">
      <xdr:nvSpPr>
        <xdr:cNvPr id="582" name="楕円 581">
          <a:extLst>
            <a:ext uri="{FF2B5EF4-FFF2-40B4-BE49-F238E27FC236}">
              <a16:creationId xmlns:a16="http://schemas.microsoft.com/office/drawing/2014/main" id="{13244CDA-A48B-4368-B16A-6415F5601492}"/>
            </a:ext>
          </a:extLst>
        </xdr:cNvPr>
        <xdr:cNvSpPr/>
      </xdr:nvSpPr>
      <xdr:spPr>
        <a:xfrm>
          <a:off x="11487150" y="17098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1270</xdr:rowOff>
    </xdr:from>
    <xdr:to>
      <xdr:col>71</xdr:col>
      <xdr:colOff>177800</xdr:colOff>
      <xdr:row>105</xdr:row>
      <xdr:rowOff>3811</xdr:rowOff>
    </xdr:to>
    <xdr:cxnSp macro="">
      <xdr:nvCxnSpPr>
        <xdr:cNvPr id="583" name="直線コネクタ 582">
          <a:extLst>
            <a:ext uri="{FF2B5EF4-FFF2-40B4-BE49-F238E27FC236}">
              <a16:creationId xmlns:a16="http://schemas.microsoft.com/office/drawing/2014/main" id="{B1641188-2558-4AE9-BE38-3A5BF5C1D179}"/>
            </a:ext>
          </a:extLst>
        </xdr:cNvPr>
        <xdr:cNvCxnSpPr/>
      </xdr:nvCxnSpPr>
      <xdr:spPr>
        <a:xfrm>
          <a:off x="11534775" y="17146270"/>
          <a:ext cx="80962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584" name="n_1aveValue【庁舎】&#10;有形固定資産減価償却率">
          <a:extLst>
            <a:ext uri="{FF2B5EF4-FFF2-40B4-BE49-F238E27FC236}">
              <a16:creationId xmlns:a16="http://schemas.microsoft.com/office/drawing/2014/main" id="{AC0E548A-E035-4BBE-86E5-436AB2DF71F2}"/>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585" name="n_2aveValue【庁舎】&#10;有形固定資産減価償却率">
          <a:extLst>
            <a:ext uri="{FF2B5EF4-FFF2-40B4-BE49-F238E27FC236}">
              <a16:creationId xmlns:a16="http://schemas.microsoft.com/office/drawing/2014/main" id="{F6550192-9995-4DCE-B073-4B50129E6A7C}"/>
            </a:ext>
          </a:extLst>
        </xdr:cNvPr>
        <xdr:cNvSpPr txBox="1"/>
      </xdr:nvSpPr>
      <xdr:spPr>
        <a:xfrm>
          <a:off x="129641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586" name="n_3aveValue【庁舎】&#10;有形固定資産減価償却率">
          <a:extLst>
            <a:ext uri="{FF2B5EF4-FFF2-40B4-BE49-F238E27FC236}">
              <a16:creationId xmlns:a16="http://schemas.microsoft.com/office/drawing/2014/main" id="{0E772904-73A0-451E-A6CD-1C01988D7B37}"/>
            </a:ext>
          </a:extLst>
        </xdr:cNvPr>
        <xdr:cNvSpPr txBox="1"/>
      </xdr:nvSpPr>
      <xdr:spPr>
        <a:xfrm>
          <a:off x="12164069"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587" name="n_4aveValue【庁舎】&#10;有形固定資産減価償却率">
          <a:extLst>
            <a:ext uri="{FF2B5EF4-FFF2-40B4-BE49-F238E27FC236}">
              <a16:creationId xmlns:a16="http://schemas.microsoft.com/office/drawing/2014/main" id="{5109D9E4-0775-42FB-95BA-12052DF00766}"/>
            </a:ext>
          </a:extLst>
        </xdr:cNvPr>
        <xdr:cNvSpPr txBox="1"/>
      </xdr:nvSpPr>
      <xdr:spPr>
        <a:xfrm>
          <a:off x="11354444" y="1669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91457</xdr:rowOff>
    </xdr:from>
    <xdr:ext cx="405111" cy="259045"/>
    <xdr:sp macro="" textlink="">
      <xdr:nvSpPr>
        <xdr:cNvPr id="588" name="n_1mainValue【庁舎】&#10;有形固定資産減価償却率">
          <a:extLst>
            <a:ext uri="{FF2B5EF4-FFF2-40B4-BE49-F238E27FC236}">
              <a16:creationId xmlns:a16="http://schemas.microsoft.com/office/drawing/2014/main" id="{13F0A62E-AA97-4972-8EE6-3F5A7DB1357A}"/>
            </a:ext>
          </a:extLst>
        </xdr:cNvPr>
        <xdr:cNvSpPr txBox="1"/>
      </xdr:nvSpPr>
      <xdr:spPr>
        <a:xfrm>
          <a:off x="13745219"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74947</xdr:rowOff>
    </xdr:from>
    <xdr:ext cx="405111" cy="259045"/>
    <xdr:sp macro="" textlink="">
      <xdr:nvSpPr>
        <xdr:cNvPr id="589" name="n_2mainValue【庁舎】&#10;有形固定資産減価償却率">
          <a:extLst>
            <a:ext uri="{FF2B5EF4-FFF2-40B4-BE49-F238E27FC236}">
              <a16:creationId xmlns:a16="http://schemas.microsoft.com/office/drawing/2014/main" id="{12F00B38-0609-431B-A5DB-F0005975ED11}"/>
            </a:ext>
          </a:extLst>
        </xdr:cNvPr>
        <xdr:cNvSpPr txBox="1"/>
      </xdr:nvSpPr>
      <xdr:spPr>
        <a:xfrm>
          <a:off x="12964169"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45738</xdr:rowOff>
    </xdr:from>
    <xdr:ext cx="405111" cy="259045"/>
    <xdr:sp macro="" textlink="">
      <xdr:nvSpPr>
        <xdr:cNvPr id="590" name="n_3mainValue【庁舎】&#10;有形固定資産減価償却率">
          <a:extLst>
            <a:ext uri="{FF2B5EF4-FFF2-40B4-BE49-F238E27FC236}">
              <a16:creationId xmlns:a16="http://schemas.microsoft.com/office/drawing/2014/main" id="{63B7C28D-AC91-4D52-83F6-D2BA42B5DA00}"/>
            </a:ext>
          </a:extLst>
        </xdr:cNvPr>
        <xdr:cNvSpPr txBox="1"/>
      </xdr:nvSpPr>
      <xdr:spPr>
        <a:xfrm>
          <a:off x="12164069" y="1719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43197</xdr:rowOff>
    </xdr:from>
    <xdr:ext cx="405111" cy="259045"/>
    <xdr:sp macro="" textlink="">
      <xdr:nvSpPr>
        <xdr:cNvPr id="591" name="n_4mainValue【庁舎】&#10;有形固定資産減価償却率">
          <a:extLst>
            <a:ext uri="{FF2B5EF4-FFF2-40B4-BE49-F238E27FC236}">
              <a16:creationId xmlns:a16="http://schemas.microsoft.com/office/drawing/2014/main" id="{2BA1E5EC-DF26-4576-B9F9-8AA991A08DC7}"/>
            </a:ext>
          </a:extLst>
        </xdr:cNvPr>
        <xdr:cNvSpPr txBox="1"/>
      </xdr:nvSpPr>
      <xdr:spPr>
        <a:xfrm>
          <a:off x="11354444" y="1719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2" name="正方形/長方形 591">
          <a:extLst>
            <a:ext uri="{FF2B5EF4-FFF2-40B4-BE49-F238E27FC236}">
              <a16:creationId xmlns:a16="http://schemas.microsoft.com/office/drawing/2014/main" id="{283C5B4C-D155-4959-AD0C-EAC3E666C4E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3" name="正方形/長方形 592">
          <a:extLst>
            <a:ext uri="{FF2B5EF4-FFF2-40B4-BE49-F238E27FC236}">
              <a16:creationId xmlns:a16="http://schemas.microsoft.com/office/drawing/2014/main" id="{1CAFAC6E-D120-4CE7-B338-E7F25D92253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4" name="正方形/長方形 593">
          <a:extLst>
            <a:ext uri="{FF2B5EF4-FFF2-40B4-BE49-F238E27FC236}">
              <a16:creationId xmlns:a16="http://schemas.microsoft.com/office/drawing/2014/main" id="{221434F7-DCA5-4393-B3B4-289CF1F52E9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5" name="正方形/長方形 594">
          <a:extLst>
            <a:ext uri="{FF2B5EF4-FFF2-40B4-BE49-F238E27FC236}">
              <a16:creationId xmlns:a16="http://schemas.microsoft.com/office/drawing/2014/main" id="{78BA7E2A-CACF-43C3-9D7B-46AD908533D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6" name="正方形/長方形 595">
          <a:extLst>
            <a:ext uri="{FF2B5EF4-FFF2-40B4-BE49-F238E27FC236}">
              <a16:creationId xmlns:a16="http://schemas.microsoft.com/office/drawing/2014/main" id="{1A8571C0-F52D-40AB-A3CF-07765D81FD3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7" name="正方形/長方形 596">
          <a:extLst>
            <a:ext uri="{FF2B5EF4-FFF2-40B4-BE49-F238E27FC236}">
              <a16:creationId xmlns:a16="http://schemas.microsoft.com/office/drawing/2014/main" id="{3510DCB2-A1EE-48F3-B3ED-15C73A0C0F9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8" name="正方形/長方形 597">
          <a:extLst>
            <a:ext uri="{FF2B5EF4-FFF2-40B4-BE49-F238E27FC236}">
              <a16:creationId xmlns:a16="http://schemas.microsoft.com/office/drawing/2014/main" id="{7812131F-3129-4135-AD79-0CEDE58E859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9" name="正方形/長方形 598">
          <a:extLst>
            <a:ext uri="{FF2B5EF4-FFF2-40B4-BE49-F238E27FC236}">
              <a16:creationId xmlns:a16="http://schemas.microsoft.com/office/drawing/2014/main" id="{A18E9346-6330-4581-B099-D8CAFF8F5E2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0" name="テキスト ボックス 599">
          <a:extLst>
            <a:ext uri="{FF2B5EF4-FFF2-40B4-BE49-F238E27FC236}">
              <a16:creationId xmlns:a16="http://schemas.microsoft.com/office/drawing/2014/main" id="{9DD60C72-EDF3-40E4-BD11-70F9FB4309D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1" name="直線コネクタ 600">
          <a:extLst>
            <a:ext uri="{FF2B5EF4-FFF2-40B4-BE49-F238E27FC236}">
              <a16:creationId xmlns:a16="http://schemas.microsoft.com/office/drawing/2014/main" id="{CB4C8860-DF94-4483-8EDB-D15A7AB9211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2" name="テキスト ボックス 601">
          <a:extLst>
            <a:ext uri="{FF2B5EF4-FFF2-40B4-BE49-F238E27FC236}">
              <a16:creationId xmlns:a16="http://schemas.microsoft.com/office/drawing/2014/main" id="{47ED4074-DC93-4744-A7C1-9BEA995D7670}"/>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3" name="直線コネクタ 602">
          <a:extLst>
            <a:ext uri="{FF2B5EF4-FFF2-40B4-BE49-F238E27FC236}">
              <a16:creationId xmlns:a16="http://schemas.microsoft.com/office/drawing/2014/main" id="{74146188-CAE5-4A64-A1E4-87AF6D2863F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4" name="テキスト ボックス 603">
          <a:extLst>
            <a:ext uri="{FF2B5EF4-FFF2-40B4-BE49-F238E27FC236}">
              <a16:creationId xmlns:a16="http://schemas.microsoft.com/office/drawing/2014/main" id="{CFB6C979-AAAF-4A29-A5F0-1ED3E14D5B3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5" name="直線コネクタ 604">
          <a:extLst>
            <a:ext uri="{FF2B5EF4-FFF2-40B4-BE49-F238E27FC236}">
              <a16:creationId xmlns:a16="http://schemas.microsoft.com/office/drawing/2014/main" id="{B8DEC2E0-EAE4-445B-AB5D-4A1DC941E0B6}"/>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6" name="テキスト ボックス 605">
          <a:extLst>
            <a:ext uri="{FF2B5EF4-FFF2-40B4-BE49-F238E27FC236}">
              <a16:creationId xmlns:a16="http://schemas.microsoft.com/office/drawing/2014/main" id="{E4DD2A66-86CB-4820-AE69-CF6545538936}"/>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7" name="直線コネクタ 606">
          <a:extLst>
            <a:ext uri="{FF2B5EF4-FFF2-40B4-BE49-F238E27FC236}">
              <a16:creationId xmlns:a16="http://schemas.microsoft.com/office/drawing/2014/main" id="{A77A18AC-A7A7-45D9-9FB0-71A47E54201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8" name="テキスト ボックス 607">
          <a:extLst>
            <a:ext uri="{FF2B5EF4-FFF2-40B4-BE49-F238E27FC236}">
              <a16:creationId xmlns:a16="http://schemas.microsoft.com/office/drawing/2014/main" id="{CF24DEB7-D0FD-47B0-976B-CED0F456B38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9" name="直線コネクタ 608">
          <a:extLst>
            <a:ext uri="{FF2B5EF4-FFF2-40B4-BE49-F238E27FC236}">
              <a16:creationId xmlns:a16="http://schemas.microsoft.com/office/drawing/2014/main" id="{A7524038-1FC1-4AD5-9CE9-1C1A4476250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0" name="テキスト ボックス 609">
          <a:extLst>
            <a:ext uri="{FF2B5EF4-FFF2-40B4-BE49-F238E27FC236}">
              <a16:creationId xmlns:a16="http://schemas.microsoft.com/office/drawing/2014/main" id="{4C1DAF54-718E-4F0F-8A35-7FCAE508CD82}"/>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1" name="直線コネクタ 610">
          <a:extLst>
            <a:ext uri="{FF2B5EF4-FFF2-40B4-BE49-F238E27FC236}">
              <a16:creationId xmlns:a16="http://schemas.microsoft.com/office/drawing/2014/main" id="{A7312758-F520-4797-BBEB-C8B68AB83C42}"/>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2" name="テキスト ボックス 611">
          <a:extLst>
            <a:ext uri="{FF2B5EF4-FFF2-40B4-BE49-F238E27FC236}">
              <a16:creationId xmlns:a16="http://schemas.microsoft.com/office/drawing/2014/main" id="{0ABBBF0E-90DF-4F51-A1DC-21D8E4B2C4D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06F19449-5A6F-4722-87AA-1E6091C60DB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19C46E5E-DEDC-4F54-90CF-AE5B4F3BF0E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a:extLst>
            <a:ext uri="{FF2B5EF4-FFF2-40B4-BE49-F238E27FC236}">
              <a16:creationId xmlns:a16="http://schemas.microsoft.com/office/drawing/2014/main" id="{121288D3-2336-47B7-BC05-E70E0FB93A8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6" name="直線コネクタ 615">
          <a:extLst>
            <a:ext uri="{FF2B5EF4-FFF2-40B4-BE49-F238E27FC236}">
              <a16:creationId xmlns:a16="http://schemas.microsoft.com/office/drawing/2014/main" id="{AD30C7F2-F908-403C-B78C-09DED2E746E9}"/>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7" name="【庁舎】&#10;一人当たり面積最小値テキスト">
          <a:extLst>
            <a:ext uri="{FF2B5EF4-FFF2-40B4-BE49-F238E27FC236}">
              <a16:creationId xmlns:a16="http://schemas.microsoft.com/office/drawing/2014/main" id="{DF357388-4132-4449-B854-B7F8765C61E8}"/>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8" name="直線コネクタ 617">
          <a:extLst>
            <a:ext uri="{FF2B5EF4-FFF2-40B4-BE49-F238E27FC236}">
              <a16:creationId xmlns:a16="http://schemas.microsoft.com/office/drawing/2014/main" id="{5A23C19C-A687-4BA4-A35D-8D7B99E9173F}"/>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19" name="【庁舎】&#10;一人当たり面積最大値テキスト">
          <a:extLst>
            <a:ext uri="{FF2B5EF4-FFF2-40B4-BE49-F238E27FC236}">
              <a16:creationId xmlns:a16="http://schemas.microsoft.com/office/drawing/2014/main" id="{F55BCB40-5DC9-4C6F-9B4C-C14956E3E48E}"/>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0" name="直線コネクタ 619">
          <a:extLst>
            <a:ext uri="{FF2B5EF4-FFF2-40B4-BE49-F238E27FC236}">
              <a16:creationId xmlns:a16="http://schemas.microsoft.com/office/drawing/2014/main" id="{8945D38F-9373-427F-BFC3-3EDE0FCEA20D}"/>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621" name="【庁舎】&#10;一人当たり面積平均値テキスト">
          <a:extLst>
            <a:ext uri="{FF2B5EF4-FFF2-40B4-BE49-F238E27FC236}">
              <a16:creationId xmlns:a16="http://schemas.microsoft.com/office/drawing/2014/main" id="{320E3A76-06DF-4259-A91C-25E606F072EA}"/>
            </a:ext>
          </a:extLst>
        </xdr:cNvPr>
        <xdr:cNvSpPr txBox="1"/>
      </xdr:nvSpPr>
      <xdr:spPr>
        <a:xfrm>
          <a:off x="19992975" y="1733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2" name="フローチャート: 判断 621">
          <a:extLst>
            <a:ext uri="{FF2B5EF4-FFF2-40B4-BE49-F238E27FC236}">
              <a16:creationId xmlns:a16="http://schemas.microsoft.com/office/drawing/2014/main" id="{B5918795-4987-46AC-8C9E-36242F554D83}"/>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3" name="フローチャート: 判断 622">
          <a:extLst>
            <a:ext uri="{FF2B5EF4-FFF2-40B4-BE49-F238E27FC236}">
              <a16:creationId xmlns:a16="http://schemas.microsoft.com/office/drawing/2014/main" id="{E8CBD049-D755-46F9-8D6C-BDB82F68C631}"/>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4" name="フローチャート: 判断 623">
          <a:extLst>
            <a:ext uri="{FF2B5EF4-FFF2-40B4-BE49-F238E27FC236}">
              <a16:creationId xmlns:a16="http://schemas.microsoft.com/office/drawing/2014/main" id="{7CA57AF2-04E7-4CC9-BF95-B3A824ED4FA1}"/>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5" name="フローチャート: 判断 624">
          <a:extLst>
            <a:ext uri="{FF2B5EF4-FFF2-40B4-BE49-F238E27FC236}">
              <a16:creationId xmlns:a16="http://schemas.microsoft.com/office/drawing/2014/main" id="{73325DDE-A61A-4643-8ECE-AE7DCA62874F}"/>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6" name="フローチャート: 判断 625">
          <a:extLst>
            <a:ext uri="{FF2B5EF4-FFF2-40B4-BE49-F238E27FC236}">
              <a16:creationId xmlns:a16="http://schemas.microsoft.com/office/drawing/2014/main" id="{FD1A05A9-992D-4470-86CF-B7422C8D9DEE}"/>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D5D365BA-5954-47B1-A05D-BB86686D052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8347486C-5432-4970-AD55-22EAD344995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5663054D-51D2-48D7-84E5-5708C882AB6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57389C52-E4A5-4FD9-BC64-4AE487EBBCD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EA90B2B6-895C-4F1D-A634-63FE4331316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133986</xdr:rowOff>
    </xdr:from>
    <xdr:to>
      <xdr:col>116</xdr:col>
      <xdr:colOff>114300</xdr:colOff>
      <xdr:row>108</xdr:row>
      <xdr:rowOff>64136</xdr:rowOff>
    </xdr:to>
    <xdr:sp macro="" textlink="">
      <xdr:nvSpPr>
        <xdr:cNvPr id="632" name="楕円 631">
          <a:extLst>
            <a:ext uri="{FF2B5EF4-FFF2-40B4-BE49-F238E27FC236}">
              <a16:creationId xmlns:a16="http://schemas.microsoft.com/office/drawing/2014/main" id="{A3C5BCD4-7F35-4121-9E58-71A2684632F6}"/>
            </a:ext>
          </a:extLst>
        </xdr:cNvPr>
        <xdr:cNvSpPr/>
      </xdr:nvSpPr>
      <xdr:spPr>
        <a:xfrm>
          <a:off x="19897725" y="17621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112413</xdr:rowOff>
    </xdr:from>
    <xdr:ext cx="469744" cy="259045"/>
    <xdr:sp macro="" textlink="">
      <xdr:nvSpPr>
        <xdr:cNvPr id="633" name="【庁舎】&#10;一人当たり面積該当値テキスト">
          <a:extLst>
            <a:ext uri="{FF2B5EF4-FFF2-40B4-BE49-F238E27FC236}">
              <a16:creationId xmlns:a16="http://schemas.microsoft.com/office/drawing/2014/main" id="{BF97993A-5253-4055-AE00-53B7B60695D8}"/>
            </a:ext>
          </a:extLst>
        </xdr:cNvPr>
        <xdr:cNvSpPr txBox="1"/>
      </xdr:nvSpPr>
      <xdr:spPr>
        <a:xfrm>
          <a:off x="19992975" y="1760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135889</xdr:rowOff>
    </xdr:from>
    <xdr:to>
      <xdr:col>112</xdr:col>
      <xdr:colOff>38100</xdr:colOff>
      <xdr:row>108</xdr:row>
      <xdr:rowOff>66039</xdr:rowOff>
    </xdr:to>
    <xdr:sp macro="" textlink="">
      <xdr:nvSpPr>
        <xdr:cNvPr id="634" name="楕円 633">
          <a:extLst>
            <a:ext uri="{FF2B5EF4-FFF2-40B4-BE49-F238E27FC236}">
              <a16:creationId xmlns:a16="http://schemas.microsoft.com/office/drawing/2014/main" id="{4691CC5A-D2DD-446C-B20A-4F697438421A}"/>
            </a:ext>
          </a:extLst>
        </xdr:cNvPr>
        <xdr:cNvSpPr/>
      </xdr:nvSpPr>
      <xdr:spPr>
        <a:xfrm>
          <a:off x="19154775" y="176237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13336</xdr:rowOff>
    </xdr:from>
    <xdr:to>
      <xdr:col>116</xdr:col>
      <xdr:colOff>63500</xdr:colOff>
      <xdr:row>108</xdr:row>
      <xdr:rowOff>15239</xdr:rowOff>
    </xdr:to>
    <xdr:cxnSp macro="">
      <xdr:nvCxnSpPr>
        <xdr:cNvPr id="635" name="直線コネクタ 634">
          <a:extLst>
            <a:ext uri="{FF2B5EF4-FFF2-40B4-BE49-F238E27FC236}">
              <a16:creationId xmlns:a16="http://schemas.microsoft.com/office/drawing/2014/main" id="{B21CFB56-FA42-4979-9A37-62A2558E190E}"/>
            </a:ext>
          </a:extLst>
        </xdr:cNvPr>
        <xdr:cNvCxnSpPr/>
      </xdr:nvCxnSpPr>
      <xdr:spPr>
        <a:xfrm flipV="1">
          <a:off x="19202400" y="17669511"/>
          <a:ext cx="7524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135889</xdr:rowOff>
    </xdr:from>
    <xdr:to>
      <xdr:col>107</xdr:col>
      <xdr:colOff>101600</xdr:colOff>
      <xdr:row>108</xdr:row>
      <xdr:rowOff>66039</xdr:rowOff>
    </xdr:to>
    <xdr:sp macro="" textlink="">
      <xdr:nvSpPr>
        <xdr:cNvPr id="636" name="楕円 635">
          <a:extLst>
            <a:ext uri="{FF2B5EF4-FFF2-40B4-BE49-F238E27FC236}">
              <a16:creationId xmlns:a16="http://schemas.microsoft.com/office/drawing/2014/main" id="{13076510-BBE0-4423-B067-39D7478B7395}"/>
            </a:ext>
          </a:extLst>
        </xdr:cNvPr>
        <xdr:cNvSpPr/>
      </xdr:nvSpPr>
      <xdr:spPr>
        <a:xfrm>
          <a:off x="18345150" y="176237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15239</xdr:rowOff>
    </xdr:from>
    <xdr:to>
      <xdr:col>111</xdr:col>
      <xdr:colOff>177800</xdr:colOff>
      <xdr:row>108</xdr:row>
      <xdr:rowOff>15239</xdr:rowOff>
    </xdr:to>
    <xdr:cxnSp macro="">
      <xdr:nvCxnSpPr>
        <xdr:cNvPr id="637" name="直線コネクタ 636">
          <a:extLst>
            <a:ext uri="{FF2B5EF4-FFF2-40B4-BE49-F238E27FC236}">
              <a16:creationId xmlns:a16="http://schemas.microsoft.com/office/drawing/2014/main" id="{87763EE9-6291-4BD0-B339-C2761877FA7D}"/>
            </a:ext>
          </a:extLst>
        </xdr:cNvPr>
        <xdr:cNvCxnSpPr/>
      </xdr:nvCxnSpPr>
      <xdr:spPr>
        <a:xfrm>
          <a:off x="18392775" y="176714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135889</xdr:rowOff>
    </xdr:from>
    <xdr:to>
      <xdr:col>102</xdr:col>
      <xdr:colOff>165100</xdr:colOff>
      <xdr:row>108</xdr:row>
      <xdr:rowOff>66039</xdr:rowOff>
    </xdr:to>
    <xdr:sp macro="" textlink="">
      <xdr:nvSpPr>
        <xdr:cNvPr id="638" name="楕円 637">
          <a:extLst>
            <a:ext uri="{FF2B5EF4-FFF2-40B4-BE49-F238E27FC236}">
              <a16:creationId xmlns:a16="http://schemas.microsoft.com/office/drawing/2014/main" id="{8F86FD1A-D6E8-4E8F-9811-F129A4DB15FA}"/>
            </a:ext>
          </a:extLst>
        </xdr:cNvPr>
        <xdr:cNvSpPr/>
      </xdr:nvSpPr>
      <xdr:spPr>
        <a:xfrm>
          <a:off x="17554575" y="1762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15239</xdr:rowOff>
    </xdr:from>
    <xdr:to>
      <xdr:col>107</xdr:col>
      <xdr:colOff>50800</xdr:colOff>
      <xdr:row>108</xdr:row>
      <xdr:rowOff>15239</xdr:rowOff>
    </xdr:to>
    <xdr:cxnSp macro="">
      <xdr:nvCxnSpPr>
        <xdr:cNvPr id="639" name="直線コネクタ 638">
          <a:extLst>
            <a:ext uri="{FF2B5EF4-FFF2-40B4-BE49-F238E27FC236}">
              <a16:creationId xmlns:a16="http://schemas.microsoft.com/office/drawing/2014/main" id="{6B9D5439-1926-426F-80A3-D7B11163A55E}"/>
            </a:ext>
          </a:extLst>
        </xdr:cNvPr>
        <xdr:cNvCxnSpPr/>
      </xdr:nvCxnSpPr>
      <xdr:spPr>
        <a:xfrm>
          <a:off x="17602200" y="1767141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133986</xdr:rowOff>
    </xdr:from>
    <xdr:to>
      <xdr:col>98</xdr:col>
      <xdr:colOff>38100</xdr:colOff>
      <xdr:row>108</xdr:row>
      <xdr:rowOff>64136</xdr:rowOff>
    </xdr:to>
    <xdr:sp macro="" textlink="">
      <xdr:nvSpPr>
        <xdr:cNvPr id="640" name="楕円 639">
          <a:extLst>
            <a:ext uri="{FF2B5EF4-FFF2-40B4-BE49-F238E27FC236}">
              <a16:creationId xmlns:a16="http://schemas.microsoft.com/office/drawing/2014/main" id="{7FB394F0-B975-4915-B93B-F6339A75FE4E}"/>
            </a:ext>
          </a:extLst>
        </xdr:cNvPr>
        <xdr:cNvSpPr/>
      </xdr:nvSpPr>
      <xdr:spPr>
        <a:xfrm>
          <a:off x="16754475" y="176218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13336</xdr:rowOff>
    </xdr:from>
    <xdr:to>
      <xdr:col>102</xdr:col>
      <xdr:colOff>114300</xdr:colOff>
      <xdr:row>108</xdr:row>
      <xdr:rowOff>15239</xdr:rowOff>
    </xdr:to>
    <xdr:cxnSp macro="">
      <xdr:nvCxnSpPr>
        <xdr:cNvPr id="641" name="直線コネクタ 640">
          <a:extLst>
            <a:ext uri="{FF2B5EF4-FFF2-40B4-BE49-F238E27FC236}">
              <a16:creationId xmlns:a16="http://schemas.microsoft.com/office/drawing/2014/main" id="{1C3345D4-ECD7-4BC0-B72C-987154CD8522}"/>
            </a:ext>
          </a:extLst>
        </xdr:cNvPr>
        <xdr:cNvCxnSpPr/>
      </xdr:nvCxnSpPr>
      <xdr:spPr>
        <a:xfrm>
          <a:off x="16802100" y="17669511"/>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642" name="n_1aveValue【庁舎】&#10;一人当たり面積">
          <a:extLst>
            <a:ext uri="{FF2B5EF4-FFF2-40B4-BE49-F238E27FC236}">
              <a16:creationId xmlns:a16="http://schemas.microsoft.com/office/drawing/2014/main" id="{7117EE99-A582-4197-B458-3087FE08D907}"/>
            </a:ext>
          </a:extLst>
        </xdr:cNvPr>
        <xdr:cNvSpPr txBox="1"/>
      </xdr:nvSpPr>
      <xdr:spPr>
        <a:xfrm>
          <a:off x="18983402" y="1728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643" name="n_2aveValue【庁舎】&#10;一人当たり面積">
          <a:extLst>
            <a:ext uri="{FF2B5EF4-FFF2-40B4-BE49-F238E27FC236}">
              <a16:creationId xmlns:a16="http://schemas.microsoft.com/office/drawing/2014/main" id="{7E0AE1C3-3F40-4FD9-899E-87DE21089815}"/>
            </a:ext>
          </a:extLst>
        </xdr:cNvPr>
        <xdr:cNvSpPr txBox="1"/>
      </xdr:nvSpPr>
      <xdr:spPr>
        <a:xfrm>
          <a:off x="181833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644" name="n_3aveValue【庁舎】&#10;一人当たり面積">
          <a:extLst>
            <a:ext uri="{FF2B5EF4-FFF2-40B4-BE49-F238E27FC236}">
              <a16:creationId xmlns:a16="http://schemas.microsoft.com/office/drawing/2014/main" id="{588CD0A2-DAE8-445E-831A-DC84C38DB5E8}"/>
            </a:ext>
          </a:extLst>
        </xdr:cNvPr>
        <xdr:cNvSpPr txBox="1"/>
      </xdr:nvSpPr>
      <xdr:spPr>
        <a:xfrm>
          <a:off x="17383202" y="1727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645" name="n_4aveValue【庁舎】&#10;一人当たり面積">
          <a:extLst>
            <a:ext uri="{FF2B5EF4-FFF2-40B4-BE49-F238E27FC236}">
              <a16:creationId xmlns:a16="http://schemas.microsoft.com/office/drawing/2014/main" id="{06E14776-E972-4587-9D1B-733E09D9216C}"/>
            </a:ext>
          </a:extLst>
        </xdr:cNvPr>
        <xdr:cNvSpPr txBox="1"/>
      </xdr:nvSpPr>
      <xdr:spPr>
        <a:xfrm>
          <a:off x="165926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57166</xdr:rowOff>
    </xdr:from>
    <xdr:ext cx="469744" cy="259045"/>
    <xdr:sp macro="" textlink="">
      <xdr:nvSpPr>
        <xdr:cNvPr id="646" name="n_1mainValue【庁舎】&#10;一人当たり面積">
          <a:extLst>
            <a:ext uri="{FF2B5EF4-FFF2-40B4-BE49-F238E27FC236}">
              <a16:creationId xmlns:a16="http://schemas.microsoft.com/office/drawing/2014/main" id="{E11466EF-4507-4832-8E0C-ABF730906A2E}"/>
            </a:ext>
          </a:extLst>
        </xdr:cNvPr>
        <xdr:cNvSpPr txBox="1"/>
      </xdr:nvSpPr>
      <xdr:spPr>
        <a:xfrm>
          <a:off x="189834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57166</xdr:rowOff>
    </xdr:from>
    <xdr:ext cx="469744" cy="259045"/>
    <xdr:sp macro="" textlink="">
      <xdr:nvSpPr>
        <xdr:cNvPr id="647" name="n_2mainValue【庁舎】&#10;一人当たり面積">
          <a:extLst>
            <a:ext uri="{FF2B5EF4-FFF2-40B4-BE49-F238E27FC236}">
              <a16:creationId xmlns:a16="http://schemas.microsoft.com/office/drawing/2014/main" id="{9BA07D0C-8B5F-4E4D-8924-9D0D62CFEC3D}"/>
            </a:ext>
          </a:extLst>
        </xdr:cNvPr>
        <xdr:cNvSpPr txBox="1"/>
      </xdr:nvSpPr>
      <xdr:spPr>
        <a:xfrm>
          <a:off x="181833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57166</xdr:rowOff>
    </xdr:from>
    <xdr:ext cx="469744" cy="259045"/>
    <xdr:sp macro="" textlink="">
      <xdr:nvSpPr>
        <xdr:cNvPr id="648" name="n_3mainValue【庁舎】&#10;一人当たり面積">
          <a:extLst>
            <a:ext uri="{FF2B5EF4-FFF2-40B4-BE49-F238E27FC236}">
              <a16:creationId xmlns:a16="http://schemas.microsoft.com/office/drawing/2014/main" id="{CDEAA06E-830F-4E7C-9380-612B0B00C317}"/>
            </a:ext>
          </a:extLst>
        </xdr:cNvPr>
        <xdr:cNvSpPr txBox="1"/>
      </xdr:nvSpPr>
      <xdr:spPr>
        <a:xfrm>
          <a:off x="17383202"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55263</xdr:rowOff>
    </xdr:from>
    <xdr:ext cx="469744" cy="259045"/>
    <xdr:sp macro="" textlink="">
      <xdr:nvSpPr>
        <xdr:cNvPr id="649" name="n_4mainValue【庁舎】&#10;一人当たり面積">
          <a:extLst>
            <a:ext uri="{FF2B5EF4-FFF2-40B4-BE49-F238E27FC236}">
              <a16:creationId xmlns:a16="http://schemas.microsoft.com/office/drawing/2014/main" id="{77A2DE46-861F-4B93-A2EA-000CF563A7B8}"/>
            </a:ext>
          </a:extLst>
        </xdr:cNvPr>
        <xdr:cNvSpPr txBox="1"/>
      </xdr:nvSpPr>
      <xdr:spPr>
        <a:xfrm>
          <a:off x="16592627" y="1771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7AFD9E3D-CF9C-475D-AC31-859399E6608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5A04D679-D28B-47AA-A227-F8C8C97C2AA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BE53EEA0-96BA-47FF-A15F-D6015C58A0A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76200</xdr:colOff>
      <xdr:row>115</xdr:row>
      <xdr:rowOff>31750</xdr:rowOff>
    </xdr:from>
    <xdr:to>
      <xdr:col>120</xdr:col>
      <xdr:colOff>63500</xdr:colOff>
      <xdr:row>123</xdr:row>
      <xdr:rowOff>107950</xdr:rowOff>
    </xdr:to>
    <xdr:sp macro="" textlink="" fLocksText="0">
      <xdr:nvSpPr>
        <xdr:cNvPr id="653" name="テキスト ボックス 652">
          <a:extLst>
            <a:ext uri="{FF2B5EF4-FFF2-40B4-BE49-F238E27FC236}">
              <a16:creationId xmlns:a16="http://schemas.microsoft.com/office/drawing/2014/main" id="{97AD489D-88AE-40E1-8CF0-0FA6E7B1479A}"/>
            </a:ext>
          </a:extLst>
        </xdr:cNvPr>
        <xdr:cNvSpPr txBox="1"/>
      </xdr:nvSpPr>
      <xdr:spPr>
        <a:xfrm>
          <a:off x="762000" y="18888075"/>
          <a:ext cx="19878675" cy="1447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類似団体平均値と比較して有形固定資産減価償却率が高くなっているのは、保健センター・保健所、消防施設、庁舎、一般廃棄物処理施設である。それぞれの有形固定資産減価償却率は</a:t>
          </a:r>
          <a:r>
            <a:rPr kumimoji="1" lang="en-US" altLang="ja-JP" sz="1300">
              <a:latin typeface="ＭＳ Ｐゴシック" panose="020B0600070205080204" pitchFamily="50" charset="-128"/>
              <a:ea typeface="ＭＳ Ｐゴシック" panose="020B0600070205080204" pitchFamily="50" charset="-128"/>
            </a:rPr>
            <a:t>67.5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63.6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72.5</a:t>
          </a:r>
          <a:r>
            <a:rPr kumimoji="1" lang="ja-JP" altLang="en-US" sz="1300">
              <a:latin typeface="ＭＳ Ｐゴシック" panose="020B0600070205080204" pitchFamily="50" charset="-128"/>
              <a:ea typeface="ＭＳ Ｐゴシック" panose="020B0600070205080204" pitchFamily="50" charset="-128"/>
            </a:rPr>
            <a:t>％となっており、特に庁舎は老朽化が進行している。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体育館・プールの有形固定資産減価償却率が令和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年度に大幅に減少しているのは、吉野ヶ里文化体育館の建設が行われたためである。令和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年度も吉野ヶ里文化体育館の外構工事を行ったため有形固定資産減価償却率は減少したが、令和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年からは増加に転じた。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庁舎の有形固定資産減価償却率は</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％を超えており、老朽化が進んでいるといえる。現在、</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つの庁舎を統合した新庁舎建築の計画を進めており、今後は有形固定資産減価償却率が減少する予定である。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5" zeroHeight="1" x14ac:dyDescent="0.25"/>
  <cols>
    <col min="1" max="11" width="2.06640625" style="162" customWidth="1"/>
    <col min="12" max="12" width="2.265625" style="162" customWidth="1"/>
    <col min="13" max="17" width="2.33203125" style="162" customWidth="1"/>
    <col min="18" max="119" width="2.06640625" style="162" customWidth="1"/>
    <col min="120" max="16384" width="0" style="162" hidden="1"/>
  </cols>
  <sheetData>
    <row r="1" spans="1:119" ht="33" customHeight="1" x14ac:dyDescent="0.2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3.25" thickBot="1" x14ac:dyDescent="0.3">
      <c r="B2" s="164" t="s">
        <v>77</v>
      </c>
      <c r="C2" s="164"/>
      <c r="D2" s="165"/>
    </row>
    <row r="3" spans="1:119" ht="18.75" customHeight="1" thickBot="1" x14ac:dyDescent="0.3">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13762299</v>
      </c>
      <c r="BO4" s="384"/>
      <c r="BP4" s="384"/>
      <c r="BQ4" s="384"/>
      <c r="BR4" s="384"/>
      <c r="BS4" s="384"/>
      <c r="BT4" s="384"/>
      <c r="BU4" s="385"/>
      <c r="BV4" s="383">
        <v>13017610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3.3</v>
      </c>
      <c r="CU4" s="390"/>
      <c r="CV4" s="390"/>
      <c r="CW4" s="390"/>
      <c r="CX4" s="390"/>
      <c r="CY4" s="390"/>
      <c r="CZ4" s="390"/>
      <c r="DA4" s="391"/>
      <c r="DB4" s="389">
        <v>0</v>
      </c>
      <c r="DC4" s="390"/>
      <c r="DD4" s="390"/>
      <c r="DE4" s="390"/>
      <c r="DF4" s="390"/>
      <c r="DG4" s="390"/>
      <c r="DH4" s="390"/>
      <c r="DI4" s="391"/>
    </row>
    <row r="5" spans="1:119" ht="18.75" customHeight="1" x14ac:dyDescent="0.2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13488368</v>
      </c>
      <c r="BO5" s="421"/>
      <c r="BP5" s="421"/>
      <c r="BQ5" s="421"/>
      <c r="BR5" s="421"/>
      <c r="BS5" s="421"/>
      <c r="BT5" s="421"/>
      <c r="BU5" s="422"/>
      <c r="BV5" s="420">
        <v>12931224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v>
      </c>
      <c r="CU5" s="418"/>
      <c r="CV5" s="418"/>
      <c r="CW5" s="418"/>
      <c r="CX5" s="418"/>
      <c r="CY5" s="418"/>
      <c r="CZ5" s="418"/>
      <c r="DA5" s="419"/>
      <c r="DB5" s="417">
        <v>92.4</v>
      </c>
      <c r="DC5" s="418"/>
      <c r="DD5" s="418"/>
      <c r="DE5" s="418"/>
      <c r="DF5" s="418"/>
      <c r="DG5" s="418"/>
      <c r="DH5" s="418"/>
      <c r="DI5" s="419"/>
    </row>
    <row r="6" spans="1:119" ht="18.75" customHeight="1" x14ac:dyDescent="0.2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273931</v>
      </c>
      <c r="BO6" s="421"/>
      <c r="BP6" s="421"/>
      <c r="BQ6" s="421"/>
      <c r="BR6" s="421"/>
      <c r="BS6" s="421"/>
      <c r="BT6" s="421"/>
      <c r="BU6" s="422"/>
      <c r="BV6" s="420">
        <v>86386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v>
      </c>
      <c r="CU6" s="458"/>
      <c r="CV6" s="458"/>
      <c r="CW6" s="458"/>
      <c r="CX6" s="458"/>
      <c r="CY6" s="458"/>
      <c r="CZ6" s="458"/>
      <c r="DA6" s="459"/>
      <c r="DB6" s="457">
        <v>92.6</v>
      </c>
      <c r="DC6" s="458"/>
      <c r="DD6" s="458"/>
      <c r="DE6" s="458"/>
      <c r="DF6" s="458"/>
      <c r="DG6" s="458"/>
      <c r="DH6" s="458"/>
      <c r="DI6" s="459"/>
    </row>
    <row r="7" spans="1:119" ht="18.75" customHeight="1" x14ac:dyDescent="0.2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100463</v>
      </c>
      <c r="BO7" s="421"/>
      <c r="BP7" s="421"/>
      <c r="BQ7" s="421"/>
      <c r="BR7" s="421"/>
      <c r="BS7" s="421"/>
      <c r="BT7" s="421"/>
      <c r="BU7" s="422"/>
      <c r="BV7" s="420">
        <v>86067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5244273</v>
      </c>
      <c r="CU7" s="421"/>
      <c r="CV7" s="421"/>
      <c r="CW7" s="421"/>
      <c r="CX7" s="421"/>
      <c r="CY7" s="421"/>
      <c r="CZ7" s="421"/>
      <c r="DA7" s="422"/>
      <c r="DB7" s="420">
        <v>5036302</v>
      </c>
      <c r="DC7" s="421"/>
      <c r="DD7" s="421"/>
      <c r="DE7" s="421"/>
      <c r="DF7" s="421"/>
      <c r="DG7" s="421"/>
      <c r="DH7" s="421"/>
      <c r="DI7" s="422"/>
    </row>
    <row r="8" spans="1:119" ht="18.75" customHeight="1" thickBot="1" x14ac:dyDescent="0.3">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173468</v>
      </c>
      <c r="BO8" s="421"/>
      <c r="BP8" s="421"/>
      <c r="BQ8" s="421"/>
      <c r="BR8" s="421"/>
      <c r="BS8" s="421"/>
      <c r="BT8" s="421"/>
      <c r="BU8" s="422"/>
      <c r="BV8" s="420">
        <v>319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0.52</v>
      </c>
      <c r="CU8" s="461"/>
      <c r="CV8" s="461"/>
      <c r="CW8" s="461"/>
      <c r="CX8" s="461"/>
      <c r="CY8" s="461"/>
      <c r="CZ8" s="461"/>
      <c r="DA8" s="462"/>
      <c r="DB8" s="460">
        <v>0.51</v>
      </c>
      <c r="DC8" s="461"/>
      <c r="DD8" s="461"/>
      <c r="DE8" s="461"/>
      <c r="DF8" s="461"/>
      <c r="DG8" s="461"/>
      <c r="DH8" s="461"/>
      <c r="DI8" s="462"/>
    </row>
    <row r="9" spans="1:119" ht="18.75" customHeight="1" thickBot="1" x14ac:dyDescent="0.3">
      <c r="A9" s="163"/>
      <c r="B9" s="414" t="s">
        <v>106</v>
      </c>
      <c r="C9" s="415"/>
      <c r="D9" s="415"/>
      <c r="E9" s="415"/>
      <c r="F9" s="415"/>
      <c r="G9" s="415"/>
      <c r="H9" s="415"/>
      <c r="I9" s="415"/>
      <c r="J9" s="415"/>
      <c r="K9" s="463"/>
      <c r="L9" s="464" t="s">
        <v>107</v>
      </c>
      <c r="M9" s="465"/>
      <c r="N9" s="465"/>
      <c r="O9" s="465"/>
      <c r="P9" s="465"/>
      <c r="Q9" s="466"/>
      <c r="R9" s="467">
        <v>16323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173149</v>
      </c>
      <c r="BO9" s="421"/>
      <c r="BP9" s="421"/>
      <c r="BQ9" s="421"/>
      <c r="BR9" s="421"/>
      <c r="BS9" s="421"/>
      <c r="BT9" s="421"/>
      <c r="BU9" s="422"/>
      <c r="BV9" s="420">
        <v>-195851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12.1</v>
      </c>
      <c r="CU9" s="418"/>
      <c r="CV9" s="418"/>
      <c r="CW9" s="418"/>
      <c r="CX9" s="418"/>
      <c r="CY9" s="418"/>
      <c r="CZ9" s="418"/>
      <c r="DA9" s="419"/>
      <c r="DB9" s="417">
        <v>13.8</v>
      </c>
      <c r="DC9" s="418"/>
      <c r="DD9" s="418"/>
      <c r="DE9" s="418"/>
      <c r="DF9" s="418"/>
      <c r="DG9" s="418"/>
      <c r="DH9" s="418"/>
      <c r="DI9" s="419"/>
    </row>
    <row r="10" spans="1:119" ht="18.75" customHeight="1" thickBot="1" x14ac:dyDescent="0.3">
      <c r="A10" s="163"/>
      <c r="B10" s="414"/>
      <c r="C10" s="415"/>
      <c r="D10" s="415"/>
      <c r="E10" s="415"/>
      <c r="F10" s="415"/>
      <c r="G10" s="415"/>
      <c r="H10" s="415"/>
      <c r="I10" s="415"/>
      <c r="J10" s="415"/>
      <c r="K10" s="463"/>
      <c r="L10" s="470" t="s">
        <v>112</v>
      </c>
      <c r="M10" s="450"/>
      <c r="N10" s="450"/>
      <c r="O10" s="450"/>
      <c r="P10" s="450"/>
      <c r="Q10" s="451"/>
      <c r="R10" s="471">
        <v>16411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6390</v>
      </c>
      <c r="BO10" s="421"/>
      <c r="BP10" s="421"/>
      <c r="BQ10" s="421"/>
      <c r="BR10" s="421"/>
      <c r="BS10" s="421"/>
      <c r="BT10" s="421"/>
      <c r="BU10" s="422"/>
      <c r="BV10" s="420">
        <v>7346</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v>0</v>
      </c>
      <c r="DC11" s="461"/>
      <c r="DD11" s="461"/>
      <c r="DE11" s="461"/>
      <c r="DF11" s="461"/>
      <c r="DG11" s="461"/>
      <c r="DH11" s="461"/>
      <c r="DI11" s="462"/>
    </row>
    <row r="12" spans="1:119" ht="18.75" customHeight="1" x14ac:dyDescent="0.25">
      <c r="A12" s="163"/>
      <c r="B12" s="480" t="s">
        <v>122</v>
      </c>
      <c r="C12" s="481"/>
      <c r="D12" s="481"/>
      <c r="E12" s="481"/>
      <c r="F12" s="481"/>
      <c r="G12" s="481"/>
      <c r="H12" s="481"/>
      <c r="I12" s="481"/>
      <c r="J12" s="481"/>
      <c r="K12" s="482"/>
      <c r="L12" s="489" t="s">
        <v>123</v>
      </c>
      <c r="M12" s="490"/>
      <c r="N12" s="490"/>
      <c r="O12" s="490"/>
      <c r="P12" s="490"/>
      <c r="Q12" s="491"/>
      <c r="R12" s="492">
        <v>16162</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100000</v>
      </c>
      <c r="BO12" s="421"/>
      <c r="BP12" s="421"/>
      <c r="BQ12" s="421"/>
      <c r="BR12" s="421"/>
      <c r="BS12" s="421"/>
      <c r="BT12" s="421"/>
      <c r="BU12" s="422"/>
      <c r="BV12" s="420">
        <v>210000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5">
      <c r="A13" s="163"/>
      <c r="B13" s="483"/>
      <c r="C13" s="484"/>
      <c r="D13" s="484"/>
      <c r="E13" s="484"/>
      <c r="F13" s="484"/>
      <c r="G13" s="484"/>
      <c r="H13" s="484"/>
      <c r="I13" s="484"/>
      <c r="J13" s="484"/>
      <c r="K13" s="485"/>
      <c r="L13" s="178"/>
      <c r="M13" s="511" t="s">
        <v>130</v>
      </c>
      <c r="N13" s="512"/>
      <c r="O13" s="512"/>
      <c r="P13" s="512"/>
      <c r="Q13" s="513"/>
      <c r="R13" s="504">
        <v>15827</v>
      </c>
      <c r="S13" s="505"/>
      <c r="T13" s="505"/>
      <c r="U13" s="505"/>
      <c r="V13" s="506"/>
      <c r="W13" s="436" t="s">
        <v>131</v>
      </c>
      <c r="X13" s="437"/>
      <c r="Y13" s="437"/>
      <c r="Z13" s="437"/>
      <c r="AA13" s="437"/>
      <c r="AB13" s="427"/>
      <c r="AC13" s="471">
        <v>382</v>
      </c>
      <c r="AD13" s="472"/>
      <c r="AE13" s="472"/>
      <c r="AF13" s="472"/>
      <c r="AG13" s="514"/>
      <c r="AH13" s="471">
        <v>398</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79539</v>
      </c>
      <c r="BO13" s="421"/>
      <c r="BP13" s="421"/>
      <c r="BQ13" s="421"/>
      <c r="BR13" s="421"/>
      <c r="BS13" s="421"/>
      <c r="BT13" s="421"/>
      <c r="BU13" s="422"/>
      <c r="BV13" s="420">
        <v>-398505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9.8000000000000007</v>
      </c>
      <c r="CU13" s="418"/>
      <c r="CV13" s="418"/>
      <c r="CW13" s="418"/>
      <c r="CX13" s="418"/>
      <c r="CY13" s="418"/>
      <c r="CZ13" s="418"/>
      <c r="DA13" s="419"/>
      <c r="DB13" s="417">
        <v>8.9</v>
      </c>
      <c r="DC13" s="418"/>
      <c r="DD13" s="418"/>
      <c r="DE13" s="418"/>
      <c r="DF13" s="418"/>
      <c r="DG13" s="418"/>
      <c r="DH13" s="418"/>
      <c r="DI13" s="419"/>
    </row>
    <row r="14" spans="1:119" ht="18.75" customHeight="1" thickBot="1" x14ac:dyDescent="0.3">
      <c r="A14" s="163"/>
      <c r="B14" s="483"/>
      <c r="C14" s="484"/>
      <c r="D14" s="484"/>
      <c r="E14" s="484"/>
      <c r="F14" s="484"/>
      <c r="G14" s="484"/>
      <c r="H14" s="484"/>
      <c r="I14" s="484"/>
      <c r="J14" s="484"/>
      <c r="K14" s="485"/>
      <c r="L14" s="501" t="s">
        <v>135</v>
      </c>
      <c r="M14" s="502"/>
      <c r="N14" s="502"/>
      <c r="O14" s="502"/>
      <c r="P14" s="502"/>
      <c r="Q14" s="503"/>
      <c r="R14" s="504">
        <v>16188</v>
      </c>
      <c r="S14" s="505"/>
      <c r="T14" s="505"/>
      <c r="U14" s="505"/>
      <c r="V14" s="506"/>
      <c r="W14" s="410"/>
      <c r="X14" s="411"/>
      <c r="Y14" s="411"/>
      <c r="Z14" s="411"/>
      <c r="AA14" s="411"/>
      <c r="AB14" s="400"/>
      <c r="AC14" s="507">
        <v>4.8</v>
      </c>
      <c r="AD14" s="508"/>
      <c r="AE14" s="508"/>
      <c r="AF14" s="508"/>
      <c r="AG14" s="509"/>
      <c r="AH14" s="507">
        <v>5.0999999999999996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5">
      <c r="A15" s="163"/>
      <c r="B15" s="483"/>
      <c r="C15" s="484"/>
      <c r="D15" s="484"/>
      <c r="E15" s="484"/>
      <c r="F15" s="484"/>
      <c r="G15" s="484"/>
      <c r="H15" s="484"/>
      <c r="I15" s="484"/>
      <c r="J15" s="484"/>
      <c r="K15" s="485"/>
      <c r="L15" s="178"/>
      <c r="M15" s="511" t="s">
        <v>130</v>
      </c>
      <c r="N15" s="512"/>
      <c r="O15" s="512"/>
      <c r="P15" s="512"/>
      <c r="Q15" s="513"/>
      <c r="R15" s="504">
        <v>15940</v>
      </c>
      <c r="S15" s="505"/>
      <c r="T15" s="505"/>
      <c r="U15" s="505"/>
      <c r="V15" s="506"/>
      <c r="W15" s="436" t="s">
        <v>137</v>
      </c>
      <c r="X15" s="437"/>
      <c r="Y15" s="437"/>
      <c r="Z15" s="437"/>
      <c r="AA15" s="437"/>
      <c r="AB15" s="427"/>
      <c r="AC15" s="471">
        <v>2175</v>
      </c>
      <c r="AD15" s="472"/>
      <c r="AE15" s="472"/>
      <c r="AF15" s="472"/>
      <c r="AG15" s="514"/>
      <c r="AH15" s="471">
        <v>2221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2416356</v>
      </c>
      <c r="BO15" s="384"/>
      <c r="BP15" s="384"/>
      <c r="BQ15" s="384"/>
      <c r="BR15" s="384"/>
      <c r="BS15" s="384"/>
      <c r="BT15" s="384"/>
      <c r="BU15" s="385"/>
      <c r="BV15" s="383">
        <v>2241398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27.2</v>
      </c>
      <c r="AD16" s="508"/>
      <c r="AE16" s="508"/>
      <c r="AF16" s="508"/>
      <c r="AG16" s="509"/>
      <c r="AH16" s="507">
        <v>28.4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4583891</v>
      </c>
      <c r="BO16" s="421"/>
      <c r="BP16" s="421"/>
      <c r="BQ16" s="421"/>
      <c r="BR16" s="421"/>
      <c r="BS16" s="421"/>
      <c r="BT16" s="421"/>
      <c r="BU16" s="422"/>
      <c r="BV16" s="420">
        <v>4411952</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3">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5429</v>
      </c>
      <c r="AD17" s="472"/>
      <c r="AE17" s="472"/>
      <c r="AF17" s="472"/>
      <c r="AG17" s="514"/>
      <c r="AH17" s="471">
        <v>5189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3060177</v>
      </c>
      <c r="BO17" s="421"/>
      <c r="BP17" s="421"/>
      <c r="BQ17" s="421"/>
      <c r="BR17" s="421"/>
      <c r="BS17" s="421"/>
      <c r="BT17" s="421"/>
      <c r="BU17" s="422"/>
      <c r="BV17" s="420">
        <v>2829423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3">
      <c r="A18" s="163"/>
      <c r="B18" s="542" t="s">
        <v>147</v>
      </c>
      <c r="C18" s="463"/>
      <c r="D18" s="463"/>
      <c r="E18" s="543"/>
      <c r="F18" s="543"/>
      <c r="G18" s="543"/>
      <c r="H18" s="543"/>
      <c r="I18" s="543"/>
      <c r="J18" s="543"/>
      <c r="K18" s="543"/>
      <c r="L18" s="544">
        <v>43.99</v>
      </c>
      <c r="M18" s="544"/>
      <c r="N18" s="544"/>
      <c r="O18" s="544"/>
      <c r="P18" s="544"/>
      <c r="Q18" s="544"/>
      <c r="R18" s="545"/>
      <c r="S18" s="545"/>
      <c r="T18" s="545"/>
      <c r="U18" s="545"/>
      <c r="V18" s="546"/>
      <c r="W18" s="438"/>
      <c r="X18" s="439"/>
      <c r="Y18" s="439"/>
      <c r="Z18" s="439"/>
      <c r="AA18" s="439"/>
      <c r="AB18" s="430"/>
      <c r="AC18" s="547">
        <v>68</v>
      </c>
      <c r="AD18" s="548"/>
      <c r="AE18" s="548"/>
      <c r="AF18" s="548"/>
      <c r="AG18" s="549"/>
      <c r="AH18" s="547">
        <v>66.5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4812151</v>
      </c>
      <c r="BO18" s="421"/>
      <c r="BP18" s="421"/>
      <c r="BQ18" s="421"/>
      <c r="BR18" s="421"/>
      <c r="BS18" s="421"/>
      <c r="BT18" s="421"/>
      <c r="BU18" s="422"/>
      <c r="BV18" s="420">
        <v>4843696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3">
      <c r="A19" s="163"/>
      <c r="B19" s="542" t="s">
        <v>149</v>
      </c>
      <c r="C19" s="463"/>
      <c r="D19" s="463"/>
      <c r="E19" s="543"/>
      <c r="F19" s="543"/>
      <c r="G19" s="543"/>
      <c r="H19" s="543"/>
      <c r="I19" s="543"/>
      <c r="J19" s="543"/>
      <c r="K19" s="543"/>
      <c r="L19" s="551">
        <v>371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6154144</v>
      </c>
      <c r="BO19" s="421"/>
      <c r="BP19" s="421"/>
      <c r="BQ19" s="421"/>
      <c r="BR19" s="421"/>
      <c r="BS19" s="421"/>
      <c r="BT19" s="421"/>
      <c r="BU19" s="422"/>
      <c r="BV19" s="420">
        <v>6040423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3">
      <c r="A20" s="163"/>
      <c r="B20" s="542" t="s">
        <v>151</v>
      </c>
      <c r="C20" s="463"/>
      <c r="D20" s="463"/>
      <c r="E20" s="543"/>
      <c r="F20" s="543"/>
      <c r="G20" s="543"/>
      <c r="H20" s="543"/>
      <c r="I20" s="543"/>
      <c r="J20" s="543"/>
      <c r="K20" s="543"/>
      <c r="L20" s="551">
        <v>6137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3">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6565373</v>
      </c>
      <c r="BO22" s="384"/>
      <c r="BP22" s="384"/>
      <c r="BQ22" s="384"/>
      <c r="BR22" s="384"/>
      <c r="BS22" s="384"/>
      <c r="BT22" s="384"/>
      <c r="BU22" s="385"/>
      <c r="BV22" s="383">
        <v>7040503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5523899</v>
      </c>
      <c r="BO23" s="421"/>
      <c r="BP23" s="421"/>
      <c r="BQ23" s="421"/>
      <c r="BR23" s="421"/>
      <c r="BS23" s="421"/>
      <c r="BT23" s="421"/>
      <c r="BU23" s="422"/>
      <c r="BV23" s="420">
        <v>6196887</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3">
      <c r="A24" s="163"/>
      <c r="B24" s="591"/>
      <c r="C24" s="567"/>
      <c r="D24" s="568"/>
      <c r="E24" s="470" t="s">
        <v>161</v>
      </c>
      <c r="F24" s="450"/>
      <c r="G24" s="450"/>
      <c r="H24" s="450"/>
      <c r="I24" s="450"/>
      <c r="J24" s="450"/>
      <c r="K24" s="451"/>
      <c r="L24" s="471">
        <v>1</v>
      </c>
      <c r="M24" s="472"/>
      <c r="N24" s="472"/>
      <c r="O24" s="472"/>
      <c r="P24" s="514"/>
      <c r="Q24" s="471">
        <v>7500</v>
      </c>
      <c r="R24" s="472"/>
      <c r="S24" s="472"/>
      <c r="T24" s="472"/>
      <c r="U24" s="472"/>
      <c r="V24" s="514"/>
      <c r="W24" s="566"/>
      <c r="X24" s="567"/>
      <c r="Y24" s="568"/>
      <c r="Z24" s="470" t="s">
        <v>162</v>
      </c>
      <c r="AA24" s="450"/>
      <c r="AB24" s="450"/>
      <c r="AC24" s="450"/>
      <c r="AD24" s="450"/>
      <c r="AE24" s="450"/>
      <c r="AF24" s="450"/>
      <c r="AG24" s="451"/>
      <c r="AH24" s="471">
        <v>135</v>
      </c>
      <c r="AI24" s="472"/>
      <c r="AJ24" s="472"/>
      <c r="AK24" s="472"/>
      <c r="AL24" s="514"/>
      <c r="AM24" s="471">
        <v>419715</v>
      </c>
      <c r="AN24" s="472"/>
      <c r="AO24" s="472"/>
      <c r="AP24" s="472"/>
      <c r="AQ24" s="472"/>
      <c r="AR24" s="514"/>
      <c r="AS24" s="471">
        <v>3109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3811098</v>
      </c>
      <c r="BO24" s="421"/>
      <c r="BP24" s="421"/>
      <c r="BQ24" s="421"/>
      <c r="BR24" s="421"/>
      <c r="BS24" s="421"/>
      <c r="BT24" s="421"/>
      <c r="BU24" s="422"/>
      <c r="BV24" s="420">
        <v>3971169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5">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1773402</v>
      </c>
      <c r="BO25" s="384"/>
      <c r="BP25" s="384"/>
      <c r="BQ25" s="384"/>
      <c r="BR25" s="384"/>
      <c r="BS25" s="384"/>
      <c r="BT25" s="384"/>
      <c r="BU25" s="385"/>
      <c r="BV25" s="383">
        <v>1879333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5">
      <c r="A26" s="163"/>
      <c r="B26" s="591"/>
      <c r="C26" s="567"/>
      <c r="D26" s="568"/>
      <c r="E26" s="470" t="s">
        <v>167</v>
      </c>
      <c r="F26" s="450"/>
      <c r="G26" s="450"/>
      <c r="H26" s="450"/>
      <c r="I26" s="450"/>
      <c r="J26" s="450"/>
      <c r="K26" s="451"/>
      <c r="L26" s="471">
        <v>1</v>
      </c>
      <c r="M26" s="472"/>
      <c r="N26" s="472"/>
      <c r="O26" s="472"/>
      <c r="P26" s="514"/>
      <c r="Q26" s="471">
        <v>5250</v>
      </c>
      <c r="R26" s="472"/>
      <c r="S26" s="472"/>
      <c r="T26" s="472"/>
      <c r="U26" s="472"/>
      <c r="V26" s="514"/>
      <c r="W26" s="566"/>
      <c r="X26" s="567"/>
      <c r="Y26" s="568"/>
      <c r="Z26" s="470" t="s">
        <v>168</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3">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v>6</v>
      </c>
      <c r="AI27" s="472"/>
      <c r="AJ27" s="472"/>
      <c r="AK27" s="472"/>
      <c r="AL27" s="514"/>
      <c r="AM27" s="471">
        <v>20195</v>
      </c>
      <c r="AN27" s="472"/>
      <c r="AO27" s="472"/>
      <c r="AP27" s="472"/>
      <c r="AQ27" s="472"/>
      <c r="AR27" s="514"/>
      <c r="AS27" s="471">
        <v>3366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321766</v>
      </c>
      <c r="BO27" s="540"/>
      <c r="BP27" s="540"/>
      <c r="BQ27" s="540"/>
      <c r="BR27" s="540"/>
      <c r="BS27" s="540"/>
      <c r="BT27" s="540"/>
      <c r="BU27" s="541"/>
      <c r="BV27" s="539">
        <v>321527</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5">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v>4</v>
      </c>
      <c r="AI28" s="472"/>
      <c r="AJ28" s="472"/>
      <c r="AK28" s="472"/>
      <c r="AL28" s="514"/>
      <c r="AM28" s="471">
        <v>10688</v>
      </c>
      <c r="AN28" s="472"/>
      <c r="AO28" s="472"/>
      <c r="AP28" s="472"/>
      <c r="AQ28" s="472"/>
      <c r="AR28" s="514"/>
      <c r="AS28" s="471">
        <v>2672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2408099</v>
      </c>
      <c r="BO28" s="384"/>
      <c r="BP28" s="384"/>
      <c r="BQ28" s="384"/>
      <c r="BR28" s="384"/>
      <c r="BS28" s="384"/>
      <c r="BT28" s="384"/>
      <c r="BU28" s="385"/>
      <c r="BV28" s="383">
        <v>2501549</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5">
      <c r="A29" s="163"/>
      <c r="B29" s="591"/>
      <c r="C29" s="567"/>
      <c r="D29" s="568"/>
      <c r="E29" s="470" t="s">
        <v>176</v>
      </c>
      <c r="F29" s="450"/>
      <c r="G29" s="450"/>
      <c r="H29" s="450"/>
      <c r="I29" s="450"/>
      <c r="J29" s="450"/>
      <c r="K29" s="451"/>
      <c r="L29" s="471">
        <v>10</v>
      </c>
      <c r="M29" s="472"/>
      <c r="N29" s="472"/>
      <c r="O29" s="472"/>
      <c r="P29" s="514"/>
      <c r="Q29" s="471">
        <v>2330</v>
      </c>
      <c r="R29" s="472"/>
      <c r="S29" s="472"/>
      <c r="T29" s="472"/>
      <c r="U29" s="472"/>
      <c r="V29" s="514"/>
      <c r="W29" s="569"/>
      <c r="X29" s="570"/>
      <c r="Y29" s="571"/>
      <c r="Z29" s="470" t="s">
        <v>177</v>
      </c>
      <c r="AA29" s="450"/>
      <c r="AB29" s="450"/>
      <c r="AC29" s="450"/>
      <c r="AD29" s="450"/>
      <c r="AE29" s="450"/>
      <c r="AF29" s="450"/>
      <c r="AG29" s="451"/>
      <c r="AH29" s="471">
        <v>145</v>
      </c>
      <c r="AI29" s="472"/>
      <c r="AJ29" s="472"/>
      <c r="AK29" s="472"/>
      <c r="AL29" s="514"/>
      <c r="AM29" s="471">
        <v>450598</v>
      </c>
      <c r="AN29" s="472"/>
      <c r="AO29" s="472"/>
      <c r="AP29" s="472"/>
      <c r="AQ29" s="472"/>
      <c r="AR29" s="514"/>
      <c r="AS29" s="471">
        <v>3108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1139357</v>
      </c>
      <c r="BO29" s="421"/>
      <c r="BP29" s="421"/>
      <c r="BQ29" s="421"/>
      <c r="BR29" s="421"/>
      <c r="BS29" s="421"/>
      <c r="BT29" s="421"/>
      <c r="BU29" s="422"/>
      <c r="BV29" s="420">
        <v>1136455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3">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9247766</v>
      </c>
      <c r="BO30" s="540"/>
      <c r="BP30" s="540"/>
      <c r="BQ30" s="540"/>
      <c r="BR30" s="540"/>
      <c r="BS30" s="540"/>
      <c r="BT30" s="540"/>
      <c r="BU30" s="541"/>
      <c r="BV30" s="539">
        <v>7619347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4</v>
      </c>
      <c r="AN34" s="610"/>
      <c r="AO34" s="611" t="str">
        <f>IF('各会計、関係団体の財政状況及び健全化判断比率'!B30="","",'各会計、関係団体の財政状況及び健全化判断比率'!B30)</f>
        <v>下水道事業会計</v>
      </c>
      <c r="AP34" s="611"/>
      <c r="AQ34" s="611"/>
      <c r="AR34" s="611"/>
      <c r="AS34" s="611"/>
      <c r="AT34" s="611"/>
      <c r="AU34" s="611"/>
      <c r="AV34" s="611"/>
      <c r="AW34" s="611"/>
      <c r="AX34" s="611"/>
      <c r="AY34" s="611"/>
      <c r="AZ34" s="611"/>
      <c r="BA34" s="611"/>
      <c r="BB34" s="611"/>
      <c r="BC34" s="611"/>
      <c r="BD34" s="163"/>
      <c r="BE34" s="610">
        <f>IF(BG34="","",MAX(C34:D43,U34:V43,AM34:AN43)+1)</f>
        <v>5</v>
      </c>
      <c r="BF34" s="610"/>
      <c r="BG34" s="611" t="str">
        <f>IF('各会計、関係団体の財政状況及び健全化判断比率'!B31="","",'各会計、関係団体の財政状況及び健全化判断比率'!B31)</f>
        <v>工業用地造成事業特別会計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佐賀中部広域連合（一般会計）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佐賀中部広域連合（介護特別会計）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佐賀県後期高齢者医療広域連合（一般会計）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佐賀県後期高齢者医療後期連合（後期高齢者医療特別会計）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佐賀東部水道企業団（用水供給事業会計）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佐賀県東部水道企業団（水道事業会計）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脊振共同塵芥処理組合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三神地区環境事務組合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佐賀県市町総合事務組合（一般会計）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15</v>
      </c>
      <c r="BX43" s="610"/>
      <c r="BY43" s="611" t="str">
        <f>IF('各会計、関係団体の財政状況及び健全化判断比率'!B77="","",'各会計、関係団体の財政状況及び健全化判断比率'!B77)</f>
        <v>佐賀県市町総合事務組合（交通災害事業特別会計）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5"/>
    <row r="55" spans="5:113" x14ac:dyDescent="0.25"/>
    <row r="56" spans="5:113" x14ac:dyDescent="0.25"/>
  </sheetData>
  <sheetProtection algorithmName="SHA-512" hashValue="aADrfRovw89dBH64icjR2pzKxf0yQdFbK7fnp4oBNeRXLBUxAwqZOmOVFuUa3Ng6W92nV2O1HNj3RTmV/+IPbA==" saltValue="YiWWGBDkMBChrn4dLckW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3203125" style="196" customWidth="1"/>
    <col min="3" max="16" width="2.59765625" style="196" customWidth="1"/>
    <col min="17" max="17" width="2.3320312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5">
      <c r="B5" s="622" t="s">
        <v>215</v>
      </c>
      <c r="C5" s="623"/>
      <c r="D5" s="623"/>
      <c r="E5" s="623"/>
      <c r="F5" s="623"/>
      <c r="G5" s="623"/>
      <c r="H5" s="623"/>
      <c r="I5" s="623"/>
      <c r="J5" s="623"/>
      <c r="K5" s="623"/>
      <c r="L5" s="623"/>
      <c r="M5" s="623"/>
      <c r="N5" s="623"/>
      <c r="O5" s="623"/>
      <c r="P5" s="623"/>
      <c r="Q5" s="624"/>
      <c r="R5" s="625">
        <v>2371740</v>
      </c>
      <c r="S5" s="626"/>
      <c r="T5" s="626"/>
      <c r="U5" s="626"/>
      <c r="V5" s="626"/>
      <c r="W5" s="626"/>
      <c r="X5" s="626"/>
      <c r="Y5" s="627"/>
      <c r="Z5" s="628">
        <v>17.2</v>
      </c>
      <c r="AA5" s="628"/>
      <c r="AB5" s="628"/>
      <c r="AC5" s="628"/>
      <c r="AD5" s="629">
        <v>2371740</v>
      </c>
      <c r="AE5" s="629"/>
      <c r="AF5" s="629"/>
      <c r="AG5" s="629"/>
      <c r="AH5" s="629"/>
      <c r="AI5" s="629"/>
      <c r="AJ5" s="629"/>
      <c r="AK5" s="629"/>
      <c r="AL5" s="630">
        <v>44.4</v>
      </c>
      <c r="AM5" s="631"/>
      <c r="AN5" s="631"/>
      <c r="AO5" s="632"/>
      <c r="AP5" s="622" t="s">
        <v>216</v>
      </c>
      <c r="AQ5" s="623"/>
      <c r="AR5" s="623"/>
      <c r="AS5" s="623"/>
      <c r="AT5" s="623"/>
      <c r="AU5" s="623"/>
      <c r="AV5" s="623"/>
      <c r="AW5" s="623"/>
      <c r="AX5" s="623"/>
      <c r="AY5" s="623"/>
      <c r="AZ5" s="623"/>
      <c r="BA5" s="623"/>
      <c r="BB5" s="623"/>
      <c r="BC5" s="623"/>
      <c r="BD5" s="623"/>
      <c r="BE5" s="623"/>
      <c r="BF5" s="624"/>
      <c r="BG5" s="636">
        <v>2359359</v>
      </c>
      <c r="BH5" s="637"/>
      <c r="BI5" s="637"/>
      <c r="BJ5" s="637"/>
      <c r="BK5" s="637"/>
      <c r="BL5" s="637"/>
      <c r="BM5" s="637"/>
      <c r="BN5" s="638"/>
      <c r="BO5" s="639">
        <v>99.5</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5">
      <c r="B6" s="633" t="s">
        <v>220</v>
      </c>
      <c r="C6" s="634"/>
      <c r="D6" s="634"/>
      <c r="E6" s="634"/>
      <c r="F6" s="634"/>
      <c r="G6" s="634"/>
      <c r="H6" s="634"/>
      <c r="I6" s="634"/>
      <c r="J6" s="634"/>
      <c r="K6" s="634"/>
      <c r="L6" s="634"/>
      <c r="M6" s="634"/>
      <c r="N6" s="634"/>
      <c r="O6" s="634"/>
      <c r="P6" s="634"/>
      <c r="Q6" s="635"/>
      <c r="R6" s="636">
        <v>59743</v>
      </c>
      <c r="S6" s="637"/>
      <c r="T6" s="637"/>
      <c r="U6" s="637"/>
      <c r="V6" s="637"/>
      <c r="W6" s="637"/>
      <c r="X6" s="637"/>
      <c r="Y6" s="638"/>
      <c r="Z6" s="639">
        <v>0.4</v>
      </c>
      <c r="AA6" s="639"/>
      <c r="AB6" s="639"/>
      <c r="AC6" s="639"/>
      <c r="AD6" s="640">
        <v>59743</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2359359</v>
      </c>
      <c r="BH6" s="637"/>
      <c r="BI6" s="637"/>
      <c r="BJ6" s="637"/>
      <c r="BK6" s="637"/>
      <c r="BL6" s="637"/>
      <c r="BM6" s="637"/>
      <c r="BN6" s="638"/>
      <c r="BO6" s="639">
        <v>99.5</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82764</v>
      </c>
      <c r="CS6" s="637"/>
      <c r="CT6" s="637"/>
      <c r="CU6" s="637"/>
      <c r="CV6" s="637"/>
      <c r="CW6" s="637"/>
      <c r="CX6" s="637"/>
      <c r="CY6" s="638"/>
      <c r="CZ6" s="630">
        <v>0.6</v>
      </c>
      <c r="DA6" s="631"/>
      <c r="DB6" s="631"/>
      <c r="DC6" s="647"/>
      <c r="DD6" s="645" t="s">
        <v>121</v>
      </c>
      <c r="DE6" s="637"/>
      <c r="DF6" s="637"/>
      <c r="DG6" s="637"/>
      <c r="DH6" s="637"/>
      <c r="DI6" s="637"/>
      <c r="DJ6" s="637"/>
      <c r="DK6" s="637"/>
      <c r="DL6" s="637"/>
      <c r="DM6" s="637"/>
      <c r="DN6" s="637"/>
      <c r="DO6" s="637"/>
      <c r="DP6" s="638"/>
      <c r="DQ6" s="645">
        <v>82764</v>
      </c>
      <c r="DR6" s="637"/>
      <c r="DS6" s="637"/>
      <c r="DT6" s="637"/>
      <c r="DU6" s="637"/>
      <c r="DV6" s="637"/>
      <c r="DW6" s="637"/>
      <c r="DX6" s="637"/>
      <c r="DY6" s="637"/>
      <c r="DZ6" s="637"/>
      <c r="EA6" s="637"/>
      <c r="EB6" s="637"/>
      <c r="EC6" s="646"/>
    </row>
    <row r="7" spans="2:143" ht="11.25" customHeight="1" x14ac:dyDescent="0.25">
      <c r="B7" s="633" t="s">
        <v>223</v>
      </c>
      <c r="C7" s="634"/>
      <c r="D7" s="634"/>
      <c r="E7" s="634"/>
      <c r="F7" s="634"/>
      <c r="G7" s="634"/>
      <c r="H7" s="634"/>
      <c r="I7" s="634"/>
      <c r="J7" s="634"/>
      <c r="K7" s="634"/>
      <c r="L7" s="634"/>
      <c r="M7" s="634"/>
      <c r="N7" s="634"/>
      <c r="O7" s="634"/>
      <c r="P7" s="634"/>
      <c r="Q7" s="635"/>
      <c r="R7" s="636">
        <v>789</v>
      </c>
      <c r="S7" s="637"/>
      <c r="T7" s="637"/>
      <c r="U7" s="637"/>
      <c r="V7" s="637"/>
      <c r="W7" s="637"/>
      <c r="X7" s="637"/>
      <c r="Y7" s="638"/>
      <c r="Z7" s="639">
        <v>0</v>
      </c>
      <c r="AA7" s="639"/>
      <c r="AB7" s="639"/>
      <c r="AC7" s="639"/>
      <c r="AD7" s="640">
        <v>789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994275</v>
      </c>
      <c r="BH7" s="637"/>
      <c r="BI7" s="637"/>
      <c r="BJ7" s="637"/>
      <c r="BK7" s="637"/>
      <c r="BL7" s="637"/>
      <c r="BM7" s="637"/>
      <c r="BN7" s="638"/>
      <c r="BO7" s="639">
        <v>41.9</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5682621</v>
      </c>
      <c r="CS7" s="637"/>
      <c r="CT7" s="637"/>
      <c r="CU7" s="637"/>
      <c r="CV7" s="637"/>
      <c r="CW7" s="637"/>
      <c r="CX7" s="637"/>
      <c r="CY7" s="638"/>
      <c r="CZ7" s="639">
        <v>42.1</v>
      </c>
      <c r="DA7" s="639"/>
      <c r="DB7" s="639"/>
      <c r="DC7" s="639"/>
      <c r="DD7" s="645">
        <v>270742</v>
      </c>
      <c r="DE7" s="637"/>
      <c r="DF7" s="637"/>
      <c r="DG7" s="637"/>
      <c r="DH7" s="637"/>
      <c r="DI7" s="637"/>
      <c r="DJ7" s="637"/>
      <c r="DK7" s="637"/>
      <c r="DL7" s="637"/>
      <c r="DM7" s="637"/>
      <c r="DN7" s="637"/>
      <c r="DO7" s="637"/>
      <c r="DP7" s="638"/>
      <c r="DQ7" s="645">
        <v>949607</v>
      </c>
      <c r="DR7" s="637"/>
      <c r="DS7" s="637"/>
      <c r="DT7" s="637"/>
      <c r="DU7" s="637"/>
      <c r="DV7" s="637"/>
      <c r="DW7" s="637"/>
      <c r="DX7" s="637"/>
      <c r="DY7" s="637"/>
      <c r="DZ7" s="637"/>
      <c r="EA7" s="637"/>
      <c r="EB7" s="637"/>
      <c r="EC7" s="646"/>
    </row>
    <row r="8" spans="2:143" ht="11.25" customHeight="1" x14ac:dyDescent="0.25">
      <c r="B8" s="633" t="s">
        <v>226</v>
      </c>
      <c r="C8" s="634"/>
      <c r="D8" s="634"/>
      <c r="E8" s="634"/>
      <c r="F8" s="634"/>
      <c r="G8" s="634"/>
      <c r="H8" s="634"/>
      <c r="I8" s="634"/>
      <c r="J8" s="634"/>
      <c r="K8" s="634"/>
      <c r="L8" s="634"/>
      <c r="M8" s="634"/>
      <c r="N8" s="634"/>
      <c r="O8" s="634"/>
      <c r="P8" s="634"/>
      <c r="Q8" s="635"/>
      <c r="R8" s="636">
        <v>12121</v>
      </c>
      <c r="S8" s="637"/>
      <c r="T8" s="637"/>
      <c r="U8" s="637"/>
      <c r="V8" s="637"/>
      <c r="W8" s="637"/>
      <c r="X8" s="637"/>
      <c r="Y8" s="638"/>
      <c r="Z8" s="639">
        <v>0.1</v>
      </c>
      <c r="AA8" s="639"/>
      <c r="AB8" s="639"/>
      <c r="AC8" s="639"/>
      <c r="AD8" s="640">
        <v>12121</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26545</v>
      </c>
      <c r="BH8" s="637"/>
      <c r="BI8" s="637"/>
      <c r="BJ8" s="637"/>
      <c r="BK8" s="637"/>
      <c r="BL8" s="637"/>
      <c r="BM8" s="637"/>
      <c r="BN8" s="638"/>
      <c r="BO8" s="639">
        <v>1.1000000000000001</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2979737</v>
      </c>
      <c r="CS8" s="637"/>
      <c r="CT8" s="637"/>
      <c r="CU8" s="637"/>
      <c r="CV8" s="637"/>
      <c r="CW8" s="637"/>
      <c r="CX8" s="637"/>
      <c r="CY8" s="638"/>
      <c r="CZ8" s="639">
        <v>22.1</v>
      </c>
      <c r="DA8" s="639"/>
      <c r="DB8" s="639"/>
      <c r="DC8" s="639"/>
      <c r="DD8" s="645">
        <v>10412</v>
      </c>
      <c r="DE8" s="637"/>
      <c r="DF8" s="637"/>
      <c r="DG8" s="637"/>
      <c r="DH8" s="637"/>
      <c r="DI8" s="637"/>
      <c r="DJ8" s="637"/>
      <c r="DK8" s="637"/>
      <c r="DL8" s="637"/>
      <c r="DM8" s="637"/>
      <c r="DN8" s="637"/>
      <c r="DO8" s="637"/>
      <c r="DP8" s="638"/>
      <c r="DQ8" s="645">
        <v>1474599</v>
      </c>
      <c r="DR8" s="637"/>
      <c r="DS8" s="637"/>
      <c r="DT8" s="637"/>
      <c r="DU8" s="637"/>
      <c r="DV8" s="637"/>
      <c r="DW8" s="637"/>
      <c r="DX8" s="637"/>
      <c r="DY8" s="637"/>
      <c r="DZ8" s="637"/>
      <c r="EA8" s="637"/>
      <c r="EB8" s="637"/>
      <c r="EC8" s="646"/>
    </row>
    <row r="9" spans="2:143" ht="11.25" customHeight="1" x14ac:dyDescent="0.25">
      <c r="B9" s="633" t="s">
        <v>229</v>
      </c>
      <c r="C9" s="634"/>
      <c r="D9" s="634"/>
      <c r="E9" s="634"/>
      <c r="F9" s="634"/>
      <c r="G9" s="634"/>
      <c r="H9" s="634"/>
      <c r="I9" s="634"/>
      <c r="J9" s="634"/>
      <c r="K9" s="634"/>
      <c r="L9" s="634"/>
      <c r="M9" s="634"/>
      <c r="N9" s="634"/>
      <c r="O9" s="634"/>
      <c r="P9" s="634"/>
      <c r="Q9" s="635"/>
      <c r="R9" s="636">
        <v>14959</v>
      </c>
      <c r="S9" s="637"/>
      <c r="T9" s="637"/>
      <c r="U9" s="637"/>
      <c r="V9" s="637"/>
      <c r="W9" s="637"/>
      <c r="X9" s="637"/>
      <c r="Y9" s="638"/>
      <c r="Z9" s="639">
        <v>0.1</v>
      </c>
      <c r="AA9" s="639"/>
      <c r="AB9" s="639"/>
      <c r="AC9" s="639"/>
      <c r="AD9" s="640">
        <v>14959</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725706</v>
      </c>
      <c r="BH9" s="637"/>
      <c r="BI9" s="637"/>
      <c r="BJ9" s="637"/>
      <c r="BK9" s="637"/>
      <c r="BL9" s="637"/>
      <c r="BM9" s="637"/>
      <c r="BN9" s="638"/>
      <c r="BO9" s="639">
        <v>30.6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738852</v>
      </c>
      <c r="CS9" s="637"/>
      <c r="CT9" s="637"/>
      <c r="CU9" s="637"/>
      <c r="CV9" s="637"/>
      <c r="CW9" s="637"/>
      <c r="CX9" s="637"/>
      <c r="CY9" s="638"/>
      <c r="CZ9" s="639">
        <v>5.5</v>
      </c>
      <c r="DA9" s="639"/>
      <c r="DB9" s="639"/>
      <c r="DC9" s="639"/>
      <c r="DD9" s="645">
        <v>87994</v>
      </c>
      <c r="DE9" s="637"/>
      <c r="DF9" s="637"/>
      <c r="DG9" s="637"/>
      <c r="DH9" s="637"/>
      <c r="DI9" s="637"/>
      <c r="DJ9" s="637"/>
      <c r="DK9" s="637"/>
      <c r="DL9" s="637"/>
      <c r="DM9" s="637"/>
      <c r="DN9" s="637"/>
      <c r="DO9" s="637"/>
      <c r="DP9" s="638"/>
      <c r="DQ9" s="645">
        <v>511029</v>
      </c>
      <c r="DR9" s="637"/>
      <c r="DS9" s="637"/>
      <c r="DT9" s="637"/>
      <c r="DU9" s="637"/>
      <c r="DV9" s="637"/>
      <c r="DW9" s="637"/>
      <c r="DX9" s="637"/>
      <c r="DY9" s="637"/>
      <c r="DZ9" s="637"/>
      <c r="EA9" s="637"/>
      <c r="EB9" s="637"/>
      <c r="EC9" s="646"/>
    </row>
    <row r="10" spans="2:143" ht="11.25" customHeight="1" x14ac:dyDescent="0.2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69526</v>
      </c>
      <c r="BH10" s="637"/>
      <c r="BI10" s="637"/>
      <c r="BJ10" s="637"/>
      <c r="BK10" s="637"/>
      <c r="BL10" s="637"/>
      <c r="BM10" s="637"/>
      <c r="BN10" s="638"/>
      <c r="BO10" s="639">
        <v>2.9</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10056</v>
      </c>
      <c r="CS10" s="637"/>
      <c r="CT10" s="637"/>
      <c r="CU10" s="637"/>
      <c r="CV10" s="637"/>
      <c r="CW10" s="637"/>
      <c r="CX10" s="637"/>
      <c r="CY10" s="638"/>
      <c r="CZ10" s="639">
        <v>0.1</v>
      </c>
      <c r="DA10" s="639"/>
      <c r="DB10" s="639"/>
      <c r="DC10" s="639"/>
      <c r="DD10" s="645" t="s">
        <v>121</v>
      </c>
      <c r="DE10" s="637"/>
      <c r="DF10" s="637"/>
      <c r="DG10" s="637"/>
      <c r="DH10" s="637"/>
      <c r="DI10" s="637"/>
      <c r="DJ10" s="637"/>
      <c r="DK10" s="637"/>
      <c r="DL10" s="637"/>
      <c r="DM10" s="637"/>
      <c r="DN10" s="637"/>
      <c r="DO10" s="637"/>
      <c r="DP10" s="638"/>
      <c r="DQ10" s="645">
        <v>56</v>
      </c>
      <c r="DR10" s="637"/>
      <c r="DS10" s="637"/>
      <c r="DT10" s="637"/>
      <c r="DU10" s="637"/>
      <c r="DV10" s="637"/>
      <c r="DW10" s="637"/>
      <c r="DX10" s="637"/>
      <c r="DY10" s="637"/>
      <c r="DZ10" s="637"/>
      <c r="EA10" s="637"/>
      <c r="EB10" s="637"/>
      <c r="EC10" s="646"/>
    </row>
    <row r="11" spans="2:143" ht="11.25" customHeight="1" x14ac:dyDescent="0.25">
      <c r="B11" s="633" t="s">
        <v>235</v>
      </c>
      <c r="C11" s="634"/>
      <c r="D11" s="634"/>
      <c r="E11" s="634"/>
      <c r="F11" s="634"/>
      <c r="G11" s="634"/>
      <c r="H11" s="634"/>
      <c r="I11" s="634"/>
      <c r="J11" s="634"/>
      <c r="K11" s="634"/>
      <c r="L11" s="634"/>
      <c r="M11" s="634"/>
      <c r="N11" s="634"/>
      <c r="O11" s="634"/>
      <c r="P11" s="634"/>
      <c r="Q11" s="635"/>
      <c r="R11" s="636">
        <v>452625</v>
      </c>
      <c r="S11" s="637"/>
      <c r="T11" s="637"/>
      <c r="U11" s="637"/>
      <c r="V11" s="637"/>
      <c r="W11" s="637"/>
      <c r="X11" s="637"/>
      <c r="Y11" s="638"/>
      <c r="Z11" s="641">
        <v>3.3</v>
      </c>
      <c r="AA11" s="642"/>
      <c r="AB11" s="642"/>
      <c r="AC11" s="648"/>
      <c r="AD11" s="645">
        <v>452625</v>
      </c>
      <c r="AE11" s="637"/>
      <c r="AF11" s="637"/>
      <c r="AG11" s="637"/>
      <c r="AH11" s="637"/>
      <c r="AI11" s="637"/>
      <c r="AJ11" s="637"/>
      <c r="AK11" s="638"/>
      <c r="AL11" s="641">
        <v>8.5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172498</v>
      </c>
      <c r="BH11" s="637"/>
      <c r="BI11" s="637"/>
      <c r="BJ11" s="637"/>
      <c r="BK11" s="637"/>
      <c r="BL11" s="637"/>
      <c r="BM11" s="637"/>
      <c r="BN11" s="638"/>
      <c r="BO11" s="639">
        <v>7.3</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362722</v>
      </c>
      <c r="CS11" s="637"/>
      <c r="CT11" s="637"/>
      <c r="CU11" s="637"/>
      <c r="CV11" s="637"/>
      <c r="CW11" s="637"/>
      <c r="CX11" s="637"/>
      <c r="CY11" s="638"/>
      <c r="CZ11" s="639">
        <v>2.7</v>
      </c>
      <c r="DA11" s="639"/>
      <c r="DB11" s="639"/>
      <c r="DC11" s="639"/>
      <c r="DD11" s="645">
        <v>121022</v>
      </c>
      <c r="DE11" s="637"/>
      <c r="DF11" s="637"/>
      <c r="DG11" s="637"/>
      <c r="DH11" s="637"/>
      <c r="DI11" s="637"/>
      <c r="DJ11" s="637"/>
      <c r="DK11" s="637"/>
      <c r="DL11" s="637"/>
      <c r="DM11" s="637"/>
      <c r="DN11" s="637"/>
      <c r="DO11" s="637"/>
      <c r="DP11" s="638"/>
      <c r="DQ11" s="645">
        <v>190291</v>
      </c>
      <c r="DR11" s="637"/>
      <c r="DS11" s="637"/>
      <c r="DT11" s="637"/>
      <c r="DU11" s="637"/>
      <c r="DV11" s="637"/>
      <c r="DW11" s="637"/>
      <c r="DX11" s="637"/>
      <c r="DY11" s="637"/>
      <c r="DZ11" s="637"/>
      <c r="EA11" s="637"/>
      <c r="EB11" s="637"/>
      <c r="EC11" s="646"/>
    </row>
    <row r="12" spans="2:143" ht="11.25" customHeight="1" x14ac:dyDescent="0.25">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1153898</v>
      </c>
      <c r="BH12" s="637"/>
      <c r="BI12" s="637"/>
      <c r="BJ12" s="637"/>
      <c r="BK12" s="637"/>
      <c r="BL12" s="637"/>
      <c r="BM12" s="637"/>
      <c r="BN12" s="638"/>
      <c r="BO12" s="639">
        <v>48.7</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221499</v>
      </c>
      <c r="CS12" s="637"/>
      <c r="CT12" s="637"/>
      <c r="CU12" s="637"/>
      <c r="CV12" s="637"/>
      <c r="CW12" s="637"/>
      <c r="CX12" s="637"/>
      <c r="CY12" s="638"/>
      <c r="CZ12" s="639">
        <v>1.6</v>
      </c>
      <c r="DA12" s="639"/>
      <c r="DB12" s="639"/>
      <c r="DC12" s="639"/>
      <c r="DD12" s="645">
        <v>25532</v>
      </c>
      <c r="DE12" s="637"/>
      <c r="DF12" s="637"/>
      <c r="DG12" s="637"/>
      <c r="DH12" s="637"/>
      <c r="DI12" s="637"/>
      <c r="DJ12" s="637"/>
      <c r="DK12" s="637"/>
      <c r="DL12" s="637"/>
      <c r="DM12" s="637"/>
      <c r="DN12" s="637"/>
      <c r="DO12" s="637"/>
      <c r="DP12" s="638"/>
      <c r="DQ12" s="645">
        <v>172385</v>
      </c>
      <c r="DR12" s="637"/>
      <c r="DS12" s="637"/>
      <c r="DT12" s="637"/>
      <c r="DU12" s="637"/>
      <c r="DV12" s="637"/>
      <c r="DW12" s="637"/>
      <c r="DX12" s="637"/>
      <c r="DY12" s="637"/>
      <c r="DZ12" s="637"/>
      <c r="EA12" s="637"/>
      <c r="EB12" s="637"/>
      <c r="EC12" s="646"/>
    </row>
    <row r="13" spans="2:143" ht="11.25" customHeight="1" x14ac:dyDescent="0.2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1116484</v>
      </c>
      <c r="BH13" s="637"/>
      <c r="BI13" s="637"/>
      <c r="BJ13" s="637"/>
      <c r="BK13" s="637"/>
      <c r="BL13" s="637"/>
      <c r="BM13" s="637"/>
      <c r="BN13" s="638"/>
      <c r="BO13" s="639">
        <v>47.1</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930000</v>
      </c>
      <c r="CS13" s="637"/>
      <c r="CT13" s="637"/>
      <c r="CU13" s="637"/>
      <c r="CV13" s="637"/>
      <c r="CW13" s="637"/>
      <c r="CX13" s="637"/>
      <c r="CY13" s="638"/>
      <c r="CZ13" s="639">
        <v>6.9</v>
      </c>
      <c r="DA13" s="639"/>
      <c r="DB13" s="639"/>
      <c r="DC13" s="639"/>
      <c r="DD13" s="645">
        <v>289201</v>
      </c>
      <c r="DE13" s="637"/>
      <c r="DF13" s="637"/>
      <c r="DG13" s="637"/>
      <c r="DH13" s="637"/>
      <c r="DI13" s="637"/>
      <c r="DJ13" s="637"/>
      <c r="DK13" s="637"/>
      <c r="DL13" s="637"/>
      <c r="DM13" s="637"/>
      <c r="DN13" s="637"/>
      <c r="DO13" s="637"/>
      <c r="DP13" s="638"/>
      <c r="DQ13" s="645">
        <v>644793</v>
      </c>
      <c r="DR13" s="637"/>
      <c r="DS13" s="637"/>
      <c r="DT13" s="637"/>
      <c r="DU13" s="637"/>
      <c r="DV13" s="637"/>
      <c r="DW13" s="637"/>
      <c r="DX13" s="637"/>
      <c r="DY13" s="637"/>
      <c r="DZ13" s="637"/>
      <c r="EA13" s="637"/>
      <c r="EB13" s="637"/>
      <c r="EC13" s="646"/>
    </row>
    <row r="14" spans="2:143" ht="11.25" customHeight="1" x14ac:dyDescent="0.2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67524</v>
      </c>
      <c r="BH14" s="637"/>
      <c r="BI14" s="637"/>
      <c r="BJ14" s="637"/>
      <c r="BK14" s="637"/>
      <c r="BL14" s="637"/>
      <c r="BM14" s="637"/>
      <c r="BN14" s="638"/>
      <c r="BO14" s="639">
        <v>2.8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346417</v>
      </c>
      <c r="CS14" s="637"/>
      <c r="CT14" s="637"/>
      <c r="CU14" s="637"/>
      <c r="CV14" s="637"/>
      <c r="CW14" s="637"/>
      <c r="CX14" s="637"/>
      <c r="CY14" s="638"/>
      <c r="CZ14" s="639">
        <v>2.6</v>
      </c>
      <c r="DA14" s="639"/>
      <c r="DB14" s="639"/>
      <c r="DC14" s="639"/>
      <c r="DD14" s="645">
        <v>2777</v>
      </c>
      <c r="DE14" s="637"/>
      <c r="DF14" s="637"/>
      <c r="DG14" s="637"/>
      <c r="DH14" s="637"/>
      <c r="DI14" s="637"/>
      <c r="DJ14" s="637"/>
      <c r="DK14" s="637"/>
      <c r="DL14" s="637"/>
      <c r="DM14" s="637"/>
      <c r="DN14" s="637"/>
      <c r="DO14" s="637"/>
      <c r="DP14" s="638"/>
      <c r="DQ14" s="645">
        <v>332682</v>
      </c>
      <c r="DR14" s="637"/>
      <c r="DS14" s="637"/>
      <c r="DT14" s="637"/>
      <c r="DU14" s="637"/>
      <c r="DV14" s="637"/>
      <c r="DW14" s="637"/>
      <c r="DX14" s="637"/>
      <c r="DY14" s="637"/>
      <c r="DZ14" s="637"/>
      <c r="EA14" s="637"/>
      <c r="EB14" s="637"/>
      <c r="EC14" s="646"/>
    </row>
    <row r="15" spans="2:143" ht="11.25" customHeight="1" x14ac:dyDescent="0.25">
      <c r="B15" s="633" t="s">
        <v>247</v>
      </c>
      <c r="C15" s="634"/>
      <c r="D15" s="634"/>
      <c r="E15" s="634"/>
      <c r="F15" s="634"/>
      <c r="G15" s="634"/>
      <c r="H15" s="634"/>
      <c r="I15" s="634"/>
      <c r="J15" s="634"/>
      <c r="K15" s="634"/>
      <c r="L15" s="634"/>
      <c r="M15" s="634"/>
      <c r="N15" s="634"/>
      <c r="O15" s="634"/>
      <c r="P15" s="634"/>
      <c r="Q15" s="635"/>
      <c r="R15" s="636">
        <v>5505</v>
      </c>
      <c r="S15" s="637"/>
      <c r="T15" s="637"/>
      <c r="U15" s="637"/>
      <c r="V15" s="637"/>
      <c r="W15" s="637"/>
      <c r="X15" s="637"/>
      <c r="Y15" s="638"/>
      <c r="Z15" s="639">
        <v>0</v>
      </c>
      <c r="AA15" s="639"/>
      <c r="AB15" s="639"/>
      <c r="AC15" s="639"/>
      <c r="AD15" s="640">
        <v>5505</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143662</v>
      </c>
      <c r="BH15" s="637"/>
      <c r="BI15" s="637"/>
      <c r="BJ15" s="637"/>
      <c r="BK15" s="637"/>
      <c r="BL15" s="637"/>
      <c r="BM15" s="637"/>
      <c r="BN15" s="638"/>
      <c r="BO15" s="639">
        <v>6.1</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1324867</v>
      </c>
      <c r="CS15" s="637"/>
      <c r="CT15" s="637"/>
      <c r="CU15" s="637"/>
      <c r="CV15" s="637"/>
      <c r="CW15" s="637"/>
      <c r="CX15" s="637"/>
      <c r="CY15" s="638"/>
      <c r="CZ15" s="639">
        <v>9.8000000000000007</v>
      </c>
      <c r="DA15" s="639"/>
      <c r="DB15" s="639"/>
      <c r="DC15" s="639"/>
      <c r="DD15" s="645">
        <v>79518</v>
      </c>
      <c r="DE15" s="637"/>
      <c r="DF15" s="637"/>
      <c r="DG15" s="637"/>
      <c r="DH15" s="637"/>
      <c r="DI15" s="637"/>
      <c r="DJ15" s="637"/>
      <c r="DK15" s="637"/>
      <c r="DL15" s="637"/>
      <c r="DM15" s="637"/>
      <c r="DN15" s="637"/>
      <c r="DO15" s="637"/>
      <c r="DP15" s="638"/>
      <c r="DQ15" s="645">
        <v>779274</v>
      </c>
      <c r="DR15" s="637"/>
      <c r="DS15" s="637"/>
      <c r="DT15" s="637"/>
      <c r="DU15" s="637"/>
      <c r="DV15" s="637"/>
      <c r="DW15" s="637"/>
      <c r="DX15" s="637"/>
      <c r="DY15" s="637"/>
      <c r="DZ15" s="637"/>
      <c r="EA15" s="637"/>
      <c r="EB15" s="637"/>
      <c r="EC15" s="646"/>
    </row>
    <row r="16" spans="2:143" ht="11.25" customHeight="1" x14ac:dyDescent="0.25">
      <c r="B16" s="633" t="s">
        <v>250</v>
      </c>
      <c r="C16" s="634"/>
      <c r="D16" s="634"/>
      <c r="E16" s="634"/>
      <c r="F16" s="634"/>
      <c r="G16" s="634"/>
      <c r="H16" s="634"/>
      <c r="I16" s="634"/>
      <c r="J16" s="634"/>
      <c r="K16" s="634"/>
      <c r="L16" s="634"/>
      <c r="M16" s="634"/>
      <c r="N16" s="634"/>
      <c r="O16" s="634"/>
      <c r="P16" s="634"/>
      <c r="Q16" s="635"/>
      <c r="R16" s="636">
        <v>46912</v>
      </c>
      <c r="S16" s="637"/>
      <c r="T16" s="637"/>
      <c r="U16" s="637"/>
      <c r="V16" s="637"/>
      <c r="W16" s="637"/>
      <c r="X16" s="637"/>
      <c r="Y16" s="638"/>
      <c r="Z16" s="639">
        <v>0.3</v>
      </c>
      <c r="AA16" s="639"/>
      <c r="AB16" s="639"/>
      <c r="AC16" s="639"/>
      <c r="AD16" s="640">
        <v>46912</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321</v>
      </c>
      <c r="CS16" s="637"/>
      <c r="CT16" s="637"/>
      <c r="CU16" s="637"/>
      <c r="CV16" s="637"/>
      <c r="CW16" s="637"/>
      <c r="CX16" s="637"/>
      <c r="CY16" s="638"/>
      <c r="CZ16" s="639">
        <v>0</v>
      </c>
      <c r="DA16" s="639"/>
      <c r="DB16" s="639"/>
      <c r="DC16" s="639"/>
      <c r="DD16" s="645" t="s">
        <v>121</v>
      </c>
      <c r="DE16" s="637"/>
      <c r="DF16" s="637"/>
      <c r="DG16" s="637"/>
      <c r="DH16" s="637"/>
      <c r="DI16" s="637"/>
      <c r="DJ16" s="637"/>
      <c r="DK16" s="637"/>
      <c r="DL16" s="637"/>
      <c r="DM16" s="637"/>
      <c r="DN16" s="637"/>
      <c r="DO16" s="637"/>
      <c r="DP16" s="638"/>
      <c r="DQ16" s="645">
        <v>321</v>
      </c>
      <c r="DR16" s="637"/>
      <c r="DS16" s="637"/>
      <c r="DT16" s="637"/>
      <c r="DU16" s="637"/>
      <c r="DV16" s="637"/>
      <c r="DW16" s="637"/>
      <c r="DX16" s="637"/>
      <c r="DY16" s="637"/>
      <c r="DZ16" s="637"/>
      <c r="EA16" s="637"/>
      <c r="EB16" s="637"/>
      <c r="EC16" s="646"/>
    </row>
    <row r="17" spans="2:133" ht="11.25" customHeight="1" x14ac:dyDescent="0.25">
      <c r="B17" s="633" t="s">
        <v>253</v>
      </c>
      <c r="C17" s="634"/>
      <c r="D17" s="634"/>
      <c r="E17" s="634"/>
      <c r="F17" s="634"/>
      <c r="G17" s="634"/>
      <c r="H17" s="634"/>
      <c r="I17" s="634"/>
      <c r="J17" s="634"/>
      <c r="K17" s="634"/>
      <c r="L17" s="634"/>
      <c r="M17" s="634"/>
      <c r="N17" s="634"/>
      <c r="O17" s="634"/>
      <c r="P17" s="634"/>
      <c r="Q17" s="635"/>
      <c r="R17" s="636">
        <v>97765</v>
      </c>
      <c r="S17" s="637"/>
      <c r="T17" s="637"/>
      <c r="U17" s="637"/>
      <c r="V17" s="637"/>
      <c r="W17" s="637"/>
      <c r="X17" s="637"/>
      <c r="Y17" s="638"/>
      <c r="Z17" s="639">
        <v>0.7</v>
      </c>
      <c r="AA17" s="639"/>
      <c r="AB17" s="639"/>
      <c r="AC17" s="639"/>
      <c r="AD17" s="640">
        <v>97765</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808512</v>
      </c>
      <c r="CS17" s="637"/>
      <c r="CT17" s="637"/>
      <c r="CU17" s="637"/>
      <c r="CV17" s="637"/>
      <c r="CW17" s="637"/>
      <c r="CX17" s="637"/>
      <c r="CY17" s="638"/>
      <c r="CZ17" s="639">
        <v>6</v>
      </c>
      <c r="DA17" s="639"/>
      <c r="DB17" s="639"/>
      <c r="DC17" s="639"/>
      <c r="DD17" s="645" t="s">
        <v>121</v>
      </c>
      <c r="DE17" s="637"/>
      <c r="DF17" s="637"/>
      <c r="DG17" s="637"/>
      <c r="DH17" s="637"/>
      <c r="DI17" s="637"/>
      <c r="DJ17" s="637"/>
      <c r="DK17" s="637"/>
      <c r="DL17" s="637"/>
      <c r="DM17" s="637"/>
      <c r="DN17" s="637"/>
      <c r="DO17" s="637"/>
      <c r="DP17" s="638"/>
      <c r="DQ17" s="645">
        <v>742412</v>
      </c>
      <c r="DR17" s="637"/>
      <c r="DS17" s="637"/>
      <c r="DT17" s="637"/>
      <c r="DU17" s="637"/>
      <c r="DV17" s="637"/>
      <c r="DW17" s="637"/>
      <c r="DX17" s="637"/>
      <c r="DY17" s="637"/>
      <c r="DZ17" s="637"/>
      <c r="EA17" s="637"/>
      <c r="EB17" s="637"/>
      <c r="EC17" s="646"/>
    </row>
    <row r="18" spans="2:133" ht="11.25" customHeight="1" x14ac:dyDescent="0.25">
      <c r="B18" s="633" t="s">
        <v>256</v>
      </c>
      <c r="C18" s="634"/>
      <c r="D18" s="634"/>
      <c r="E18" s="634"/>
      <c r="F18" s="634"/>
      <c r="G18" s="634"/>
      <c r="H18" s="634"/>
      <c r="I18" s="634"/>
      <c r="J18" s="634"/>
      <c r="K18" s="634"/>
      <c r="L18" s="634"/>
      <c r="M18" s="634"/>
      <c r="N18" s="634"/>
      <c r="O18" s="634"/>
      <c r="P18" s="634"/>
      <c r="Q18" s="635"/>
      <c r="R18" s="636">
        <v>21674</v>
      </c>
      <c r="S18" s="637"/>
      <c r="T18" s="637"/>
      <c r="U18" s="637"/>
      <c r="V18" s="637"/>
      <c r="W18" s="637"/>
      <c r="X18" s="637"/>
      <c r="Y18" s="638"/>
      <c r="Z18" s="639">
        <v>0.2</v>
      </c>
      <c r="AA18" s="639"/>
      <c r="AB18" s="639"/>
      <c r="AC18" s="639"/>
      <c r="AD18" s="640">
        <v>21674</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5">
      <c r="B19" s="633" t="s">
        <v>259</v>
      </c>
      <c r="C19" s="634"/>
      <c r="D19" s="634"/>
      <c r="E19" s="634"/>
      <c r="F19" s="634"/>
      <c r="G19" s="634"/>
      <c r="H19" s="634"/>
      <c r="I19" s="634"/>
      <c r="J19" s="634"/>
      <c r="K19" s="634"/>
      <c r="L19" s="634"/>
      <c r="M19" s="634"/>
      <c r="N19" s="634"/>
      <c r="O19" s="634"/>
      <c r="P19" s="634"/>
      <c r="Q19" s="635"/>
      <c r="R19" s="636">
        <v>75702</v>
      </c>
      <c r="S19" s="637"/>
      <c r="T19" s="637"/>
      <c r="U19" s="637"/>
      <c r="V19" s="637"/>
      <c r="W19" s="637"/>
      <c r="X19" s="637"/>
      <c r="Y19" s="638"/>
      <c r="Z19" s="639">
        <v>0.6</v>
      </c>
      <c r="AA19" s="639"/>
      <c r="AB19" s="639"/>
      <c r="AC19" s="639"/>
      <c r="AD19" s="640">
        <v>75702</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12381</v>
      </c>
      <c r="BH19" s="637"/>
      <c r="BI19" s="637"/>
      <c r="BJ19" s="637"/>
      <c r="BK19" s="637"/>
      <c r="BL19" s="637"/>
      <c r="BM19" s="637"/>
      <c r="BN19" s="638"/>
      <c r="BO19" s="639">
        <v>0.5</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5">
      <c r="B20" s="649" t="s">
        <v>262</v>
      </c>
      <c r="C20" s="650"/>
      <c r="D20" s="650"/>
      <c r="E20" s="650"/>
      <c r="F20" s="650"/>
      <c r="G20" s="650"/>
      <c r="H20" s="650"/>
      <c r="I20" s="650"/>
      <c r="J20" s="650"/>
      <c r="K20" s="650"/>
      <c r="L20" s="650"/>
      <c r="M20" s="650"/>
      <c r="N20" s="650"/>
      <c r="O20" s="650"/>
      <c r="P20" s="650"/>
      <c r="Q20" s="651"/>
      <c r="R20" s="636">
        <v>389</v>
      </c>
      <c r="S20" s="637"/>
      <c r="T20" s="637"/>
      <c r="U20" s="637"/>
      <c r="V20" s="637"/>
      <c r="W20" s="637"/>
      <c r="X20" s="637"/>
      <c r="Y20" s="638"/>
      <c r="Z20" s="639">
        <v>0</v>
      </c>
      <c r="AA20" s="639"/>
      <c r="AB20" s="639"/>
      <c r="AC20" s="639"/>
      <c r="AD20" s="640">
        <v>389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12381</v>
      </c>
      <c r="BH20" s="637"/>
      <c r="BI20" s="637"/>
      <c r="BJ20" s="637"/>
      <c r="BK20" s="637"/>
      <c r="BL20" s="637"/>
      <c r="BM20" s="637"/>
      <c r="BN20" s="638"/>
      <c r="BO20" s="639">
        <v>0.5</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13488368</v>
      </c>
      <c r="CS20" s="637"/>
      <c r="CT20" s="637"/>
      <c r="CU20" s="637"/>
      <c r="CV20" s="637"/>
      <c r="CW20" s="637"/>
      <c r="CX20" s="637"/>
      <c r="CY20" s="638"/>
      <c r="CZ20" s="639">
        <v>100</v>
      </c>
      <c r="DA20" s="639"/>
      <c r="DB20" s="639"/>
      <c r="DC20" s="639"/>
      <c r="DD20" s="645">
        <v>887198</v>
      </c>
      <c r="DE20" s="637"/>
      <c r="DF20" s="637"/>
      <c r="DG20" s="637"/>
      <c r="DH20" s="637"/>
      <c r="DI20" s="637"/>
      <c r="DJ20" s="637"/>
      <c r="DK20" s="637"/>
      <c r="DL20" s="637"/>
      <c r="DM20" s="637"/>
      <c r="DN20" s="637"/>
      <c r="DO20" s="637"/>
      <c r="DP20" s="638"/>
      <c r="DQ20" s="645">
        <v>5880213</v>
      </c>
      <c r="DR20" s="637"/>
      <c r="DS20" s="637"/>
      <c r="DT20" s="637"/>
      <c r="DU20" s="637"/>
      <c r="DV20" s="637"/>
      <c r="DW20" s="637"/>
      <c r="DX20" s="637"/>
      <c r="DY20" s="637"/>
      <c r="DZ20" s="637"/>
      <c r="EA20" s="637"/>
      <c r="EB20" s="637"/>
      <c r="EC20" s="646"/>
    </row>
    <row r="21" spans="2:133" ht="11.25" customHeight="1" x14ac:dyDescent="0.25">
      <c r="B21" s="633" t="s">
        <v>265</v>
      </c>
      <c r="C21" s="634"/>
      <c r="D21" s="634"/>
      <c r="E21" s="634"/>
      <c r="F21" s="634"/>
      <c r="G21" s="634"/>
      <c r="H21" s="634"/>
      <c r="I21" s="634"/>
      <c r="J21" s="634"/>
      <c r="K21" s="634"/>
      <c r="L21" s="634"/>
      <c r="M21" s="634"/>
      <c r="N21" s="634"/>
      <c r="O21" s="634"/>
      <c r="P21" s="634"/>
      <c r="Q21" s="635"/>
      <c r="R21" s="636">
        <v>2372823</v>
      </c>
      <c r="S21" s="637"/>
      <c r="T21" s="637"/>
      <c r="U21" s="637"/>
      <c r="V21" s="637"/>
      <c r="W21" s="637"/>
      <c r="X21" s="637"/>
      <c r="Y21" s="638"/>
      <c r="Z21" s="639">
        <v>17.2</v>
      </c>
      <c r="AA21" s="639"/>
      <c r="AB21" s="639"/>
      <c r="AC21" s="639"/>
      <c r="AD21" s="640">
        <v>2167535</v>
      </c>
      <c r="AE21" s="640"/>
      <c r="AF21" s="640"/>
      <c r="AG21" s="640"/>
      <c r="AH21" s="640"/>
      <c r="AI21" s="640"/>
      <c r="AJ21" s="640"/>
      <c r="AK21" s="640"/>
      <c r="AL21" s="641">
        <v>40.5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12381</v>
      </c>
      <c r="BH21" s="637"/>
      <c r="BI21" s="637"/>
      <c r="BJ21" s="637"/>
      <c r="BK21" s="637"/>
      <c r="BL21" s="637"/>
      <c r="BM21" s="637"/>
      <c r="BN21" s="638"/>
      <c r="BO21" s="639">
        <v>0.5</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5">
      <c r="B22" s="633" t="s">
        <v>267</v>
      </c>
      <c r="C22" s="634"/>
      <c r="D22" s="634"/>
      <c r="E22" s="634"/>
      <c r="F22" s="634"/>
      <c r="G22" s="634"/>
      <c r="H22" s="634"/>
      <c r="I22" s="634"/>
      <c r="J22" s="634"/>
      <c r="K22" s="634"/>
      <c r="L22" s="634"/>
      <c r="M22" s="634"/>
      <c r="N22" s="634"/>
      <c r="O22" s="634"/>
      <c r="P22" s="634"/>
      <c r="Q22" s="635"/>
      <c r="R22" s="636">
        <v>2167535</v>
      </c>
      <c r="S22" s="637"/>
      <c r="T22" s="637"/>
      <c r="U22" s="637"/>
      <c r="V22" s="637"/>
      <c r="W22" s="637"/>
      <c r="X22" s="637"/>
      <c r="Y22" s="638"/>
      <c r="Z22" s="639">
        <v>15.7</v>
      </c>
      <c r="AA22" s="639"/>
      <c r="AB22" s="639"/>
      <c r="AC22" s="639"/>
      <c r="AD22" s="640">
        <v>2167535</v>
      </c>
      <c r="AE22" s="640"/>
      <c r="AF22" s="640"/>
      <c r="AG22" s="640"/>
      <c r="AH22" s="640"/>
      <c r="AI22" s="640"/>
      <c r="AJ22" s="640"/>
      <c r="AK22" s="640"/>
      <c r="AL22" s="641">
        <v>40.5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5">
      <c r="B23" s="633" t="s">
        <v>270</v>
      </c>
      <c r="C23" s="634"/>
      <c r="D23" s="634"/>
      <c r="E23" s="634"/>
      <c r="F23" s="634"/>
      <c r="G23" s="634"/>
      <c r="H23" s="634"/>
      <c r="I23" s="634"/>
      <c r="J23" s="634"/>
      <c r="K23" s="634"/>
      <c r="L23" s="634"/>
      <c r="M23" s="634"/>
      <c r="N23" s="634"/>
      <c r="O23" s="634"/>
      <c r="P23" s="634"/>
      <c r="Q23" s="635"/>
      <c r="R23" s="636">
        <v>205288</v>
      </c>
      <c r="S23" s="637"/>
      <c r="T23" s="637"/>
      <c r="U23" s="637"/>
      <c r="V23" s="637"/>
      <c r="W23" s="637"/>
      <c r="X23" s="637"/>
      <c r="Y23" s="638"/>
      <c r="Z23" s="639">
        <v>1.5</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4385823</v>
      </c>
      <c r="CS24" s="626"/>
      <c r="CT24" s="626"/>
      <c r="CU24" s="626"/>
      <c r="CV24" s="626"/>
      <c r="CW24" s="626"/>
      <c r="CX24" s="626"/>
      <c r="CY24" s="627"/>
      <c r="CZ24" s="630">
        <v>32.5</v>
      </c>
      <c r="DA24" s="631"/>
      <c r="DB24" s="631"/>
      <c r="DC24" s="647"/>
      <c r="DD24" s="666">
        <v>2707154</v>
      </c>
      <c r="DE24" s="626"/>
      <c r="DF24" s="626"/>
      <c r="DG24" s="626"/>
      <c r="DH24" s="626"/>
      <c r="DI24" s="626"/>
      <c r="DJ24" s="626"/>
      <c r="DK24" s="627"/>
      <c r="DL24" s="666">
        <v>2488679</v>
      </c>
      <c r="DM24" s="626"/>
      <c r="DN24" s="626"/>
      <c r="DO24" s="626"/>
      <c r="DP24" s="626"/>
      <c r="DQ24" s="626"/>
      <c r="DR24" s="626"/>
      <c r="DS24" s="626"/>
      <c r="DT24" s="626"/>
      <c r="DU24" s="626"/>
      <c r="DV24" s="627"/>
      <c r="DW24" s="630">
        <v>46.5</v>
      </c>
      <c r="DX24" s="631"/>
      <c r="DY24" s="631"/>
      <c r="DZ24" s="631"/>
      <c r="EA24" s="631"/>
      <c r="EB24" s="631"/>
      <c r="EC24" s="632"/>
    </row>
    <row r="25" spans="2:133" ht="11.25" customHeight="1" x14ac:dyDescent="0.25">
      <c r="B25" s="633" t="s">
        <v>280</v>
      </c>
      <c r="C25" s="634"/>
      <c r="D25" s="634"/>
      <c r="E25" s="634"/>
      <c r="F25" s="634"/>
      <c r="G25" s="634"/>
      <c r="H25" s="634"/>
      <c r="I25" s="634"/>
      <c r="J25" s="634"/>
      <c r="K25" s="634"/>
      <c r="L25" s="634"/>
      <c r="M25" s="634"/>
      <c r="N25" s="634"/>
      <c r="O25" s="634"/>
      <c r="P25" s="634"/>
      <c r="Q25" s="635"/>
      <c r="R25" s="636">
        <v>5434982</v>
      </c>
      <c r="S25" s="637"/>
      <c r="T25" s="637"/>
      <c r="U25" s="637"/>
      <c r="V25" s="637"/>
      <c r="W25" s="637"/>
      <c r="X25" s="637"/>
      <c r="Y25" s="638"/>
      <c r="Z25" s="639">
        <v>39.5</v>
      </c>
      <c r="AA25" s="639"/>
      <c r="AB25" s="639"/>
      <c r="AC25" s="639"/>
      <c r="AD25" s="640">
        <v>5229694</v>
      </c>
      <c r="AE25" s="640"/>
      <c r="AF25" s="640"/>
      <c r="AG25" s="640"/>
      <c r="AH25" s="640"/>
      <c r="AI25" s="640"/>
      <c r="AJ25" s="640"/>
      <c r="AK25" s="640"/>
      <c r="AL25" s="641">
        <v>97.8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1436670</v>
      </c>
      <c r="CS25" s="669"/>
      <c r="CT25" s="669"/>
      <c r="CU25" s="669"/>
      <c r="CV25" s="669"/>
      <c r="CW25" s="669"/>
      <c r="CX25" s="669"/>
      <c r="CY25" s="670"/>
      <c r="CZ25" s="641">
        <v>10.7</v>
      </c>
      <c r="DA25" s="667"/>
      <c r="DB25" s="667"/>
      <c r="DC25" s="671"/>
      <c r="DD25" s="645">
        <v>1282683</v>
      </c>
      <c r="DE25" s="669"/>
      <c r="DF25" s="669"/>
      <c r="DG25" s="669"/>
      <c r="DH25" s="669"/>
      <c r="DI25" s="669"/>
      <c r="DJ25" s="669"/>
      <c r="DK25" s="670"/>
      <c r="DL25" s="645">
        <v>1274345</v>
      </c>
      <c r="DM25" s="669"/>
      <c r="DN25" s="669"/>
      <c r="DO25" s="669"/>
      <c r="DP25" s="669"/>
      <c r="DQ25" s="669"/>
      <c r="DR25" s="669"/>
      <c r="DS25" s="669"/>
      <c r="DT25" s="669"/>
      <c r="DU25" s="669"/>
      <c r="DV25" s="670"/>
      <c r="DW25" s="641">
        <v>23.8</v>
      </c>
      <c r="DX25" s="667"/>
      <c r="DY25" s="667"/>
      <c r="DZ25" s="667"/>
      <c r="EA25" s="667"/>
      <c r="EB25" s="667"/>
      <c r="EC25" s="668"/>
    </row>
    <row r="26" spans="2:133" ht="11.25" customHeight="1" x14ac:dyDescent="0.25">
      <c r="B26" s="633" t="s">
        <v>283</v>
      </c>
      <c r="C26" s="634"/>
      <c r="D26" s="634"/>
      <c r="E26" s="634"/>
      <c r="F26" s="634"/>
      <c r="G26" s="634"/>
      <c r="H26" s="634"/>
      <c r="I26" s="634"/>
      <c r="J26" s="634"/>
      <c r="K26" s="634"/>
      <c r="L26" s="634"/>
      <c r="M26" s="634"/>
      <c r="N26" s="634"/>
      <c r="O26" s="634"/>
      <c r="P26" s="634"/>
      <c r="Q26" s="635"/>
      <c r="R26" s="636">
        <v>2258</v>
      </c>
      <c r="S26" s="637"/>
      <c r="T26" s="637"/>
      <c r="U26" s="637"/>
      <c r="V26" s="637"/>
      <c r="W26" s="637"/>
      <c r="X26" s="637"/>
      <c r="Y26" s="638"/>
      <c r="Z26" s="639">
        <v>0</v>
      </c>
      <c r="AA26" s="639"/>
      <c r="AB26" s="639"/>
      <c r="AC26" s="639"/>
      <c r="AD26" s="640">
        <v>2258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841299</v>
      </c>
      <c r="CS26" s="637"/>
      <c r="CT26" s="637"/>
      <c r="CU26" s="637"/>
      <c r="CV26" s="637"/>
      <c r="CW26" s="637"/>
      <c r="CX26" s="637"/>
      <c r="CY26" s="638"/>
      <c r="CZ26" s="641">
        <v>6.2</v>
      </c>
      <c r="DA26" s="667"/>
      <c r="DB26" s="667"/>
      <c r="DC26" s="671"/>
      <c r="DD26" s="645">
        <v>749667</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7"/>
      <c r="DY26" s="667"/>
      <c r="DZ26" s="667"/>
      <c r="EA26" s="667"/>
      <c r="EB26" s="667"/>
      <c r="EC26" s="668"/>
    </row>
    <row r="27" spans="2:133" ht="11.25" customHeight="1" x14ac:dyDescent="0.25">
      <c r="B27" s="633" t="s">
        <v>286</v>
      </c>
      <c r="C27" s="634"/>
      <c r="D27" s="634"/>
      <c r="E27" s="634"/>
      <c r="F27" s="634"/>
      <c r="G27" s="634"/>
      <c r="H27" s="634"/>
      <c r="I27" s="634"/>
      <c r="J27" s="634"/>
      <c r="K27" s="634"/>
      <c r="L27" s="634"/>
      <c r="M27" s="634"/>
      <c r="N27" s="634"/>
      <c r="O27" s="634"/>
      <c r="P27" s="634"/>
      <c r="Q27" s="635"/>
      <c r="R27" s="636">
        <v>112199</v>
      </c>
      <c r="S27" s="637"/>
      <c r="T27" s="637"/>
      <c r="U27" s="637"/>
      <c r="V27" s="637"/>
      <c r="W27" s="637"/>
      <c r="X27" s="637"/>
      <c r="Y27" s="638"/>
      <c r="Z27" s="639">
        <v>0.8</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2371740</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2140641</v>
      </c>
      <c r="CS27" s="669"/>
      <c r="CT27" s="669"/>
      <c r="CU27" s="669"/>
      <c r="CV27" s="669"/>
      <c r="CW27" s="669"/>
      <c r="CX27" s="669"/>
      <c r="CY27" s="670"/>
      <c r="CZ27" s="641">
        <v>15.9</v>
      </c>
      <c r="DA27" s="667"/>
      <c r="DB27" s="667"/>
      <c r="DC27" s="671"/>
      <c r="DD27" s="645">
        <v>682059</v>
      </c>
      <c r="DE27" s="669"/>
      <c r="DF27" s="669"/>
      <c r="DG27" s="669"/>
      <c r="DH27" s="669"/>
      <c r="DI27" s="669"/>
      <c r="DJ27" s="669"/>
      <c r="DK27" s="670"/>
      <c r="DL27" s="645">
        <v>471922</v>
      </c>
      <c r="DM27" s="669"/>
      <c r="DN27" s="669"/>
      <c r="DO27" s="669"/>
      <c r="DP27" s="669"/>
      <c r="DQ27" s="669"/>
      <c r="DR27" s="669"/>
      <c r="DS27" s="669"/>
      <c r="DT27" s="669"/>
      <c r="DU27" s="669"/>
      <c r="DV27" s="670"/>
      <c r="DW27" s="641">
        <v>8.8000000000000007</v>
      </c>
      <c r="DX27" s="667"/>
      <c r="DY27" s="667"/>
      <c r="DZ27" s="667"/>
      <c r="EA27" s="667"/>
      <c r="EB27" s="667"/>
      <c r="EC27" s="668"/>
    </row>
    <row r="28" spans="2:133" ht="11.25" customHeight="1" x14ac:dyDescent="0.25">
      <c r="B28" s="633" t="s">
        <v>289</v>
      </c>
      <c r="C28" s="634"/>
      <c r="D28" s="634"/>
      <c r="E28" s="634"/>
      <c r="F28" s="634"/>
      <c r="G28" s="634"/>
      <c r="H28" s="634"/>
      <c r="I28" s="634"/>
      <c r="J28" s="634"/>
      <c r="K28" s="634"/>
      <c r="L28" s="634"/>
      <c r="M28" s="634"/>
      <c r="N28" s="634"/>
      <c r="O28" s="634"/>
      <c r="P28" s="634"/>
      <c r="Q28" s="635"/>
      <c r="R28" s="636">
        <v>129961</v>
      </c>
      <c r="S28" s="637"/>
      <c r="T28" s="637"/>
      <c r="U28" s="637"/>
      <c r="V28" s="637"/>
      <c r="W28" s="637"/>
      <c r="X28" s="637"/>
      <c r="Y28" s="638"/>
      <c r="Z28" s="639">
        <v>0.9</v>
      </c>
      <c r="AA28" s="639"/>
      <c r="AB28" s="639"/>
      <c r="AC28" s="639"/>
      <c r="AD28" s="640">
        <v>5369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808512</v>
      </c>
      <c r="CS28" s="637"/>
      <c r="CT28" s="637"/>
      <c r="CU28" s="637"/>
      <c r="CV28" s="637"/>
      <c r="CW28" s="637"/>
      <c r="CX28" s="637"/>
      <c r="CY28" s="638"/>
      <c r="CZ28" s="641">
        <v>6</v>
      </c>
      <c r="DA28" s="667"/>
      <c r="DB28" s="667"/>
      <c r="DC28" s="671"/>
      <c r="DD28" s="645">
        <v>742412</v>
      </c>
      <c r="DE28" s="637"/>
      <c r="DF28" s="637"/>
      <c r="DG28" s="637"/>
      <c r="DH28" s="637"/>
      <c r="DI28" s="637"/>
      <c r="DJ28" s="637"/>
      <c r="DK28" s="638"/>
      <c r="DL28" s="645">
        <v>742412</v>
      </c>
      <c r="DM28" s="637"/>
      <c r="DN28" s="637"/>
      <c r="DO28" s="637"/>
      <c r="DP28" s="637"/>
      <c r="DQ28" s="637"/>
      <c r="DR28" s="637"/>
      <c r="DS28" s="637"/>
      <c r="DT28" s="637"/>
      <c r="DU28" s="637"/>
      <c r="DV28" s="638"/>
      <c r="DW28" s="641">
        <v>13.9</v>
      </c>
      <c r="DX28" s="667"/>
      <c r="DY28" s="667"/>
      <c r="DZ28" s="667"/>
      <c r="EA28" s="667"/>
      <c r="EB28" s="667"/>
      <c r="EC28" s="668"/>
    </row>
    <row r="29" spans="2:133" ht="11.25" customHeight="1" x14ac:dyDescent="0.25">
      <c r="B29" s="633" t="s">
        <v>291</v>
      </c>
      <c r="C29" s="634"/>
      <c r="D29" s="634"/>
      <c r="E29" s="634"/>
      <c r="F29" s="634"/>
      <c r="G29" s="634"/>
      <c r="H29" s="634"/>
      <c r="I29" s="634"/>
      <c r="J29" s="634"/>
      <c r="K29" s="634"/>
      <c r="L29" s="634"/>
      <c r="M29" s="634"/>
      <c r="N29" s="634"/>
      <c r="O29" s="634"/>
      <c r="P29" s="634"/>
      <c r="Q29" s="635"/>
      <c r="R29" s="636">
        <v>28576</v>
      </c>
      <c r="S29" s="637"/>
      <c r="T29" s="637"/>
      <c r="U29" s="637"/>
      <c r="V29" s="637"/>
      <c r="W29" s="637"/>
      <c r="X29" s="637"/>
      <c r="Y29" s="638"/>
      <c r="Z29" s="639">
        <v>0.2</v>
      </c>
      <c r="AA29" s="639"/>
      <c r="AB29" s="639"/>
      <c r="AC29" s="639"/>
      <c r="AD29" s="640">
        <v>7401</v>
      </c>
      <c r="AE29" s="640"/>
      <c r="AF29" s="640"/>
      <c r="AG29" s="640"/>
      <c r="AH29" s="640"/>
      <c r="AI29" s="640"/>
      <c r="AJ29" s="640"/>
      <c r="AK29" s="640"/>
      <c r="AL29" s="641">
        <v>0.1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808512</v>
      </c>
      <c r="CS29" s="669"/>
      <c r="CT29" s="669"/>
      <c r="CU29" s="669"/>
      <c r="CV29" s="669"/>
      <c r="CW29" s="669"/>
      <c r="CX29" s="669"/>
      <c r="CY29" s="670"/>
      <c r="CZ29" s="641">
        <v>6</v>
      </c>
      <c r="DA29" s="667"/>
      <c r="DB29" s="667"/>
      <c r="DC29" s="671"/>
      <c r="DD29" s="645">
        <v>742412</v>
      </c>
      <c r="DE29" s="669"/>
      <c r="DF29" s="669"/>
      <c r="DG29" s="669"/>
      <c r="DH29" s="669"/>
      <c r="DI29" s="669"/>
      <c r="DJ29" s="669"/>
      <c r="DK29" s="670"/>
      <c r="DL29" s="645">
        <v>742412</v>
      </c>
      <c r="DM29" s="669"/>
      <c r="DN29" s="669"/>
      <c r="DO29" s="669"/>
      <c r="DP29" s="669"/>
      <c r="DQ29" s="669"/>
      <c r="DR29" s="669"/>
      <c r="DS29" s="669"/>
      <c r="DT29" s="669"/>
      <c r="DU29" s="669"/>
      <c r="DV29" s="670"/>
      <c r="DW29" s="641">
        <v>13.9</v>
      </c>
      <c r="DX29" s="667"/>
      <c r="DY29" s="667"/>
      <c r="DZ29" s="667"/>
      <c r="EA29" s="667"/>
      <c r="EB29" s="667"/>
      <c r="EC29" s="668"/>
    </row>
    <row r="30" spans="2:133" ht="11.25" customHeight="1" x14ac:dyDescent="0.25">
      <c r="B30" s="633" t="s">
        <v>293</v>
      </c>
      <c r="C30" s="634"/>
      <c r="D30" s="634"/>
      <c r="E30" s="634"/>
      <c r="F30" s="634"/>
      <c r="G30" s="634"/>
      <c r="H30" s="634"/>
      <c r="I30" s="634"/>
      <c r="J30" s="634"/>
      <c r="K30" s="634"/>
      <c r="L30" s="634"/>
      <c r="M30" s="634"/>
      <c r="N30" s="634"/>
      <c r="O30" s="634"/>
      <c r="P30" s="634"/>
      <c r="Q30" s="635"/>
      <c r="R30" s="636">
        <v>1551108</v>
      </c>
      <c r="S30" s="637"/>
      <c r="T30" s="637"/>
      <c r="U30" s="637"/>
      <c r="V30" s="637"/>
      <c r="W30" s="637"/>
      <c r="X30" s="637"/>
      <c r="Y30" s="638"/>
      <c r="Z30" s="639">
        <v>11.3</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776031</v>
      </c>
      <c r="CS30" s="637"/>
      <c r="CT30" s="637"/>
      <c r="CU30" s="637"/>
      <c r="CV30" s="637"/>
      <c r="CW30" s="637"/>
      <c r="CX30" s="637"/>
      <c r="CY30" s="638"/>
      <c r="CZ30" s="641">
        <v>5.8</v>
      </c>
      <c r="DA30" s="667"/>
      <c r="DB30" s="667"/>
      <c r="DC30" s="671"/>
      <c r="DD30" s="645">
        <v>714341</v>
      </c>
      <c r="DE30" s="637"/>
      <c r="DF30" s="637"/>
      <c r="DG30" s="637"/>
      <c r="DH30" s="637"/>
      <c r="DI30" s="637"/>
      <c r="DJ30" s="637"/>
      <c r="DK30" s="638"/>
      <c r="DL30" s="645">
        <v>714341</v>
      </c>
      <c r="DM30" s="637"/>
      <c r="DN30" s="637"/>
      <c r="DO30" s="637"/>
      <c r="DP30" s="637"/>
      <c r="DQ30" s="637"/>
      <c r="DR30" s="637"/>
      <c r="DS30" s="637"/>
      <c r="DT30" s="637"/>
      <c r="DU30" s="637"/>
      <c r="DV30" s="638"/>
      <c r="DW30" s="641">
        <v>13.4</v>
      </c>
      <c r="DX30" s="667"/>
      <c r="DY30" s="667"/>
      <c r="DZ30" s="667"/>
      <c r="EA30" s="667"/>
      <c r="EB30" s="667"/>
      <c r="EC30" s="668"/>
    </row>
    <row r="31" spans="2:133" ht="11.25" customHeight="1" x14ac:dyDescent="0.25">
      <c r="B31" s="649" t="s">
        <v>297</v>
      </c>
      <c r="C31" s="650"/>
      <c r="D31" s="650"/>
      <c r="E31" s="650"/>
      <c r="F31" s="650"/>
      <c r="G31" s="650"/>
      <c r="H31" s="650"/>
      <c r="I31" s="650"/>
      <c r="J31" s="650"/>
      <c r="K31" s="650"/>
      <c r="L31" s="650"/>
      <c r="M31" s="650"/>
      <c r="N31" s="650"/>
      <c r="O31" s="650"/>
      <c r="P31" s="650"/>
      <c r="Q31" s="651"/>
      <c r="R31" s="636">
        <v>50130</v>
      </c>
      <c r="S31" s="637"/>
      <c r="T31" s="637"/>
      <c r="U31" s="637"/>
      <c r="V31" s="637"/>
      <c r="W31" s="637"/>
      <c r="X31" s="637"/>
      <c r="Y31" s="638"/>
      <c r="Z31" s="639">
        <v>0.4</v>
      </c>
      <c r="AA31" s="639"/>
      <c r="AB31" s="639"/>
      <c r="AC31" s="639"/>
      <c r="AD31" s="640">
        <v>50130</v>
      </c>
      <c r="AE31" s="640"/>
      <c r="AF31" s="640"/>
      <c r="AG31" s="640"/>
      <c r="AH31" s="640"/>
      <c r="AI31" s="640"/>
      <c r="AJ31" s="640"/>
      <c r="AK31" s="640"/>
      <c r="AL31" s="641">
        <v>0.9</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99.8</v>
      </c>
      <c r="BH31" s="680"/>
      <c r="BI31" s="680"/>
      <c r="BJ31" s="680"/>
      <c r="BK31" s="680"/>
      <c r="BL31" s="680"/>
      <c r="BM31" s="631">
        <v>99.4</v>
      </c>
      <c r="BN31" s="680"/>
      <c r="BO31" s="680"/>
      <c r="BP31" s="680"/>
      <c r="BQ31" s="681"/>
      <c r="BR31" s="692">
        <v>99.8</v>
      </c>
      <c r="BS31" s="680"/>
      <c r="BT31" s="680"/>
      <c r="BU31" s="680"/>
      <c r="BV31" s="680"/>
      <c r="BW31" s="680"/>
      <c r="BX31" s="631">
        <v>99.5</v>
      </c>
      <c r="BY31" s="680"/>
      <c r="BZ31" s="680"/>
      <c r="CA31" s="680"/>
      <c r="CB31" s="681"/>
      <c r="CD31" s="674"/>
      <c r="CE31" s="675"/>
      <c r="CF31" s="633" t="s">
        <v>300</v>
      </c>
      <c r="CG31" s="634"/>
      <c r="CH31" s="634"/>
      <c r="CI31" s="634"/>
      <c r="CJ31" s="634"/>
      <c r="CK31" s="634"/>
      <c r="CL31" s="634"/>
      <c r="CM31" s="634"/>
      <c r="CN31" s="634"/>
      <c r="CO31" s="634"/>
      <c r="CP31" s="634"/>
      <c r="CQ31" s="635"/>
      <c r="CR31" s="636">
        <v>32481</v>
      </c>
      <c r="CS31" s="669"/>
      <c r="CT31" s="669"/>
      <c r="CU31" s="669"/>
      <c r="CV31" s="669"/>
      <c r="CW31" s="669"/>
      <c r="CX31" s="669"/>
      <c r="CY31" s="670"/>
      <c r="CZ31" s="641">
        <v>0.2</v>
      </c>
      <c r="DA31" s="667"/>
      <c r="DB31" s="667"/>
      <c r="DC31" s="671"/>
      <c r="DD31" s="645">
        <v>28071</v>
      </c>
      <c r="DE31" s="669"/>
      <c r="DF31" s="669"/>
      <c r="DG31" s="669"/>
      <c r="DH31" s="669"/>
      <c r="DI31" s="669"/>
      <c r="DJ31" s="669"/>
      <c r="DK31" s="670"/>
      <c r="DL31" s="645">
        <v>28071</v>
      </c>
      <c r="DM31" s="669"/>
      <c r="DN31" s="669"/>
      <c r="DO31" s="669"/>
      <c r="DP31" s="669"/>
      <c r="DQ31" s="669"/>
      <c r="DR31" s="669"/>
      <c r="DS31" s="669"/>
      <c r="DT31" s="669"/>
      <c r="DU31" s="669"/>
      <c r="DV31" s="670"/>
      <c r="DW31" s="641">
        <v>0.5</v>
      </c>
      <c r="DX31" s="667"/>
      <c r="DY31" s="667"/>
      <c r="DZ31" s="667"/>
      <c r="EA31" s="667"/>
      <c r="EB31" s="667"/>
      <c r="EC31" s="668"/>
    </row>
    <row r="32" spans="2:133" ht="11.25" customHeight="1" x14ac:dyDescent="0.25">
      <c r="B32" s="633" t="s">
        <v>301</v>
      </c>
      <c r="C32" s="634"/>
      <c r="D32" s="634"/>
      <c r="E32" s="634"/>
      <c r="F32" s="634"/>
      <c r="G32" s="634"/>
      <c r="H32" s="634"/>
      <c r="I32" s="634"/>
      <c r="J32" s="634"/>
      <c r="K32" s="634"/>
      <c r="L32" s="634"/>
      <c r="M32" s="634"/>
      <c r="N32" s="634"/>
      <c r="O32" s="634"/>
      <c r="P32" s="634"/>
      <c r="Q32" s="635"/>
      <c r="R32" s="636">
        <v>1012642</v>
      </c>
      <c r="S32" s="637"/>
      <c r="T32" s="637"/>
      <c r="U32" s="637"/>
      <c r="V32" s="637"/>
      <c r="W32" s="637"/>
      <c r="X32" s="637"/>
      <c r="Y32" s="638"/>
      <c r="Z32" s="639">
        <v>7.4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99.8</v>
      </c>
      <c r="BH32" s="669"/>
      <c r="BI32" s="669"/>
      <c r="BJ32" s="669"/>
      <c r="BK32" s="669"/>
      <c r="BL32" s="669"/>
      <c r="BM32" s="642">
        <v>99.5</v>
      </c>
      <c r="BN32" s="669"/>
      <c r="BO32" s="669"/>
      <c r="BP32" s="669"/>
      <c r="BQ32" s="691"/>
      <c r="BR32" s="693">
        <v>99.8</v>
      </c>
      <c r="BS32" s="669"/>
      <c r="BT32" s="669"/>
      <c r="BU32" s="669"/>
      <c r="BV32" s="669"/>
      <c r="BW32" s="669"/>
      <c r="BX32" s="642">
        <v>99.4</v>
      </c>
      <c r="BY32" s="669"/>
      <c r="BZ32" s="669"/>
      <c r="CA32" s="669"/>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7"/>
      <c r="DB32" s="667"/>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7"/>
      <c r="DY32" s="667"/>
      <c r="DZ32" s="667"/>
      <c r="EA32" s="667"/>
      <c r="EB32" s="667"/>
      <c r="EC32" s="668"/>
    </row>
    <row r="33" spans="2:133" ht="11.25" customHeight="1" x14ac:dyDescent="0.25">
      <c r="B33" s="633" t="s">
        <v>305</v>
      </c>
      <c r="C33" s="634"/>
      <c r="D33" s="634"/>
      <c r="E33" s="634"/>
      <c r="F33" s="634"/>
      <c r="G33" s="634"/>
      <c r="H33" s="634"/>
      <c r="I33" s="634"/>
      <c r="J33" s="634"/>
      <c r="K33" s="634"/>
      <c r="L33" s="634"/>
      <c r="M33" s="634"/>
      <c r="N33" s="634"/>
      <c r="O33" s="634"/>
      <c r="P33" s="634"/>
      <c r="Q33" s="635"/>
      <c r="R33" s="636">
        <v>30554</v>
      </c>
      <c r="S33" s="637"/>
      <c r="T33" s="637"/>
      <c r="U33" s="637"/>
      <c r="V33" s="637"/>
      <c r="W33" s="637"/>
      <c r="X33" s="637"/>
      <c r="Y33" s="638"/>
      <c r="Z33" s="639">
        <v>0.2</v>
      </c>
      <c r="AA33" s="639"/>
      <c r="AB33" s="639"/>
      <c r="AC33" s="639"/>
      <c r="AD33" s="640">
        <v>1644</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99.2</v>
      </c>
      <c r="BN33" s="695"/>
      <c r="BO33" s="695"/>
      <c r="BP33" s="695"/>
      <c r="BQ33" s="697"/>
      <c r="BR33" s="694">
        <v>99.8</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8215026</v>
      </c>
      <c r="CS33" s="669"/>
      <c r="CT33" s="669"/>
      <c r="CU33" s="669"/>
      <c r="CV33" s="669"/>
      <c r="CW33" s="669"/>
      <c r="CX33" s="669"/>
      <c r="CY33" s="670"/>
      <c r="CZ33" s="641">
        <v>60.9</v>
      </c>
      <c r="DA33" s="667"/>
      <c r="DB33" s="667"/>
      <c r="DC33" s="671"/>
      <c r="DD33" s="645">
        <v>2852429</v>
      </c>
      <c r="DE33" s="669"/>
      <c r="DF33" s="669"/>
      <c r="DG33" s="669"/>
      <c r="DH33" s="669"/>
      <c r="DI33" s="669"/>
      <c r="DJ33" s="669"/>
      <c r="DK33" s="670"/>
      <c r="DL33" s="645">
        <v>2323472</v>
      </c>
      <c r="DM33" s="669"/>
      <c r="DN33" s="669"/>
      <c r="DO33" s="669"/>
      <c r="DP33" s="669"/>
      <c r="DQ33" s="669"/>
      <c r="DR33" s="669"/>
      <c r="DS33" s="669"/>
      <c r="DT33" s="669"/>
      <c r="DU33" s="669"/>
      <c r="DV33" s="670"/>
      <c r="DW33" s="641">
        <v>43.5</v>
      </c>
      <c r="DX33" s="667"/>
      <c r="DY33" s="667"/>
      <c r="DZ33" s="667"/>
      <c r="EA33" s="667"/>
      <c r="EB33" s="667"/>
      <c r="EC33" s="668"/>
    </row>
    <row r="34" spans="2:133" ht="11.25" customHeight="1" x14ac:dyDescent="0.25">
      <c r="B34" s="633" t="s">
        <v>308</v>
      </c>
      <c r="C34" s="634"/>
      <c r="D34" s="634"/>
      <c r="E34" s="634"/>
      <c r="F34" s="634"/>
      <c r="G34" s="634"/>
      <c r="H34" s="634"/>
      <c r="I34" s="634"/>
      <c r="J34" s="634"/>
      <c r="K34" s="634"/>
      <c r="L34" s="634"/>
      <c r="M34" s="634"/>
      <c r="N34" s="634"/>
      <c r="O34" s="634"/>
      <c r="P34" s="634"/>
      <c r="Q34" s="635"/>
      <c r="R34" s="636">
        <v>4286120</v>
      </c>
      <c r="S34" s="637"/>
      <c r="T34" s="637"/>
      <c r="U34" s="637"/>
      <c r="V34" s="637"/>
      <c r="W34" s="637"/>
      <c r="X34" s="637"/>
      <c r="Y34" s="638"/>
      <c r="Z34" s="639">
        <v>31.1</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3937727</v>
      </c>
      <c r="CS34" s="637"/>
      <c r="CT34" s="637"/>
      <c r="CU34" s="637"/>
      <c r="CV34" s="637"/>
      <c r="CW34" s="637"/>
      <c r="CX34" s="637"/>
      <c r="CY34" s="638"/>
      <c r="CZ34" s="641">
        <v>29.2</v>
      </c>
      <c r="DA34" s="667"/>
      <c r="DB34" s="667"/>
      <c r="DC34" s="671"/>
      <c r="DD34" s="645">
        <v>1045981</v>
      </c>
      <c r="DE34" s="637"/>
      <c r="DF34" s="637"/>
      <c r="DG34" s="637"/>
      <c r="DH34" s="637"/>
      <c r="DI34" s="637"/>
      <c r="DJ34" s="637"/>
      <c r="DK34" s="638"/>
      <c r="DL34" s="645">
        <v>792050</v>
      </c>
      <c r="DM34" s="637"/>
      <c r="DN34" s="637"/>
      <c r="DO34" s="637"/>
      <c r="DP34" s="637"/>
      <c r="DQ34" s="637"/>
      <c r="DR34" s="637"/>
      <c r="DS34" s="637"/>
      <c r="DT34" s="637"/>
      <c r="DU34" s="637"/>
      <c r="DV34" s="638"/>
      <c r="DW34" s="641">
        <v>14.8</v>
      </c>
      <c r="DX34" s="667"/>
      <c r="DY34" s="667"/>
      <c r="DZ34" s="667"/>
      <c r="EA34" s="667"/>
      <c r="EB34" s="667"/>
      <c r="EC34" s="668"/>
    </row>
    <row r="35" spans="2:133" ht="11.25" customHeight="1" x14ac:dyDescent="0.25">
      <c r="B35" s="633" t="s">
        <v>310</v>
      </c>
      <c r="C35" s="634"/>
      <c r="D35" s="634"/>
      <c r="E35" s="634"/>
      <c r="F35" s="634"/>
      <c r="G35" s="634"/>
      <c r="H35" s="634"/>
      <c r="I35" s="634"/>
      <c r="J35" s="634"/>
      <c r="K35" s="634"/>
      <c r="L35" s="634"/>
      <c r="M35" s="634"/>
      <c r="N35" s="634"/>
      <c r="O35" s="634"/>
      <c r="P35" s="634"/>
      <c r="Q35" s="635"/>
      <c r="R35" s="636">
        <v>589208</v>
      </c>
      <c r="S35" s="637"/>
      <c r="T35" s="637"/>
      <c r="U35" s="637"/>
      <c r="V35" s="637"/>
      <c r="W35" s="637"/>
      <c r="X35" s="637"/>
      <c r="Y35" s="638"/>
      <c r="Z35" s="639">
        <v>4.3</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41895</v>
      </c>
      <c r="CS35" s="669"/>
      <c r="CT35" s="669"/>
      <c r="CU35" s="669"/>
      <c r="CV35" s="669"/>
      <c r="CW35" s="669"/>
      <c r="CX35" s="669"/>
      <c r="CY35" s="670"/>
      <c r="CZ35" s="641">
        <v>0.3</v>
      </c>
      <c r="DA35" s="667"/>
      <c r="DB35" s="667"/>
      <c r="DC35" s="671"/>
      <c r="DD35" s="645">
        <v>30335</v>
      </c>
      <c r="DE35" s="669"/>
      <c r="DF35" s="669"/>
      <c r="DG35" s="669"/>
      <c r="DH35" s="669"/>
      <c r="DI35" s="669"/>
      <c r="DJ35" s="669"/>
      <c r="DK35" s="670"/>
      <c r="DL35" s="645">
        <v>27575</v>
      </c>
      <c r="DM35" s="669"/>
      <c r="DN35" s="669"/>
      <c r="DO35" s="669"/>
      <c r="DP35" s="669"/>
      <c r="DQ35" s="669"/>
      <c r="DR35" s="669"/>
      <c r="DS35" s="669"/>
      <c r="DT35" s="669"/>
      <c r="DU35" s="669"/>
      <c r="DV35" s="670"/>
      <c r="DW35" s="641">
        <v>0.5</v>
      </c>
      <c r="DX35" s="667"/>
      <c r="DY35" s="667"/>
      <c r="DZ35" s="667"/>
      <c r="EA35" s="667"/>
      <c r="EB35" s="667"/>
      <c r="EC35" s="668"/>
    </row>
    <row r="36" spans="2:133" ht="11.25" customHeight="1" x14ac:dyDescent="0.25">
      <c r="B36" s="633" t="s">
        <v>314</v>
      </c>
      <c r="C36" s="634"/>
      <c r="D36" s="634"/>
      <c r="E36" s="634"/>
      <c r="F36" s="634"/>
      <c r="G36" s="634"/>
      <c r="H36" s="634"/>
      <c r="I36" s="634"/>
      <c r="J36" s="634"/>
      <c r="K36" s="634"/>
      <c r="L36" s="634"/>
      <c r="M36" s="634"/>
      <c r="N36" s="634"/>
      <c r="O36" s="634"/>
      <c r="P36" s="634"/>
      <c r="Q36" s="635"/>
      <c r="R36" s="636">
        <v>86226</v>
      </c>
      <c r="S36" s="637"/>
      <c r="T36" s="637"/>
      <c r="U36" s="637"/>
      <c r="V36" s="637"/>
      <c r="W36" s="637"/>
      <c r="X36" s="637"/>
      <c r="Y36" s="638"/>
      <c r="Z36" s="639">
        <v>0.6</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910515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921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1169559</v>
      </c>
      <c r="CS36" s="637"/>
      <c r="CT36" s="637"/>
      <c r="CU36" s="637"/>
      <c r="CV36" s="637"/>
      <c r="CW36" s="637"/>
      <c r="CX36" s="637"/>
      <c r="CY36" s="638"/>
      <c r="CZ36" s="641">
        <v>8.6999999999999993</v>
      </c>
      <c r="DA36" s="667"/>
      <c r="DB36" s="667"/>
      <c r="DC36" s="671"/>
      <c r="DD36" s="645">
        <v>862042</v>
      </c>
      <c r="DE36" s="637"/>
      <c r="DF36" s="637"/>
      <c r="DG36" s="637"/>
      <c r="DH36" s="637"/>
      <c r="DI36" s="637"/>
      <c r="DJ36" s="637"/>
      <c r="DK36" s="638"/>
      <c r="DL36" s="645">
        <v>705172</v>
      </c>
      <c r="DM36" s="637"/>
      <c r="DN36" s="637"/>
      <c r="DO36" s="637"/>
      <c r="DP36" s="637"/>
      <c r="DQ36" s="637"/>
      <c r="DR36" s="637"/>
      <c r="DS36" s="637"/>
      <c r="DT36" s="637"/>
      <c r="DU36" s="637"/>
      <c r="DV36" s="638"/>
      <c r="DW36" s="641">
        <v>13.2</v>
      </c>
      <c r="DX36" s="667"/>
      <c r="DY36" s="667"/>
      <c r="DZ36" s="667"/>
      <c r="EA36" s="667"/>
      <c r="EB36" s="667"/>
      <c r="EC36" s="668"/>
    </row>
    <row r="37" spans="2:133" ht="11.25" customHeight="1" x14ac:dyDescent="0.25">
      <c r="B37" s="633" t="s">
        <v>318</v>
      </c>
      <c r="C37" s="634"/>
      <c r="D37" s="634"/>
      <c r="E37" s="634"/>
      <c r="F37" s="634"/>
      <c r="G37" s="634"/>
      <c r="H37" s="634"/>
      <c r="I37" s="634"/>
      <c r="J37" s="634"/>
      <c r="K37" s="634"/>
      <c r="L37" s="634"/>
      <c r="M37" s="634"/>
      <c r="N37" s="634"/>
      <c r="O37" s="634"/>
      <c r="P37" s="634"/>
      <c r="Q37" s="635"/>
      <c r="R37" s="636">
        <v>147435</v>
      </c>
      <c r="S37" s="637"/>
      <c r="T37" s="637"/>
      <c r="U37" s="637"/>
      <c r="V37" s="637"/>
      <c r="W37" s="637"/>
      <c r="X37" s="637"/>
      <c r="Y37" s="638"/>
      <c r="Z37" s="639">
        <v>1.1000000000000001</v>
      </c>
      <c r="AA37" s="639"/>
      <c r="AB37" s="639"/>
      <c r="AC37" s="639"/>
      <c r="AD37" s="640">
        <v>50076</v>
      </c>
      <c r="AE37" s="640"/>
      <c r="AF37" s="640"/>
      <c r="AG37" s="640"/>
      <c r="AH37" s="640"/>
      <c r="AI37" s="640"/>
      <c r="AJ37" s="640"/>
      <c r="AK37" s="640"/>
      <c r="AL37" s="641">
        <v>0.9</v>
      </c>
      <c r="AM37" s="642"/>
      <c r="AN37" s="642"/>
      <c r="AO37" s="643"/>
      <c r="AQ37" s="699" t="s">
        <v>319</v>
      </c>
      <c r="AR37" s="700"/>
      <c r="AS37" s="700"/>
      <c r="AT37" s="700"/>
      <c r="AU37" s="700"/>
      <c r="AV37" s="700"/>
      <c r="AW37" s="700"/>
      <c r="AX37" s="700"/>
      <c r="AY37" s="701"/>
      <c r="AZ37" s="636">
        <v>348685</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-3917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512599</v>
      </c>
      <c r="CS37" s="669"/>
      <c r="CT37" s="669"/>
      <c r="CU37" s="669"/>
      <c r="CV37" s="669"/>
      <c r="CW37" s="669"/>
      <c r="CX37" s="669"/>
      <c r="CY37" s="670"/>
      <c r="CZ37" s="641">
        <v>3.8</v>
      </c>
      <c r="DA37" s="667"/>
      <c r="DB37" s="667"/>
      <c r="DC37" s="671"/>
      <c r="DD37" s="645">
        <v>489403</v>
      </c>
      <c r="DE37" s="669"/>
      <c r="DF37" s="669"/>
      <c r="DG37" s="669"/>
      <c r="DH37" s="669"/>
      <c r="DI37" s="669"/>
      <c r="DJ37" s="669"/>
      <c r="DK37" s="670"/>
      <c r="DL37" s="645">
        <v>445215</v>
      </c>
      <c r="DM37" s="669"/>
      <c r="DN37" s="669"/>
      <c r="DO37" s="669"/>
      <c r="DP37" s="669"/>
      <c r="DQ37" s="669"/>
      <c r="DR37" s="669"/>
      <c r="DS37" s="669"/>
      <c r="DT37" s="669"/>
      <c r="DU37" s="669"/>
      <c r="DV37" s="670"/>
      <c r="DW37" s="641">
        <v>8.3000000000000007</v>
      </c>
      <c r="DX37" s="667"/>
      <c r="DY37" s="667"/>
      <c r="DZ37" s="667"/>
      <c r="EA37" s="667"/>
      <c r="EB37" s="667"/>
      <c r="EC37" s="668"/>
    </row>
    <row r="38" spans="2:133" ht="11.25" customHeight="1" x14ac:dyDescent="0.25">
      <c r="B38" s="633" t="s">
        <v>322</v>
      </c>
      <c r="C38" s="634"/>
      <c r="D38" s="634"/>
      <c r="E38" s="634"/>
      <c r="F38" s="634"/>
      <c r="G38" s="634"/>
      <c r="H38" s="634"/>
      <c r="I38" s="634"/>
      <c r="J38" s="634"/>
      <c r="K38" s="634"/>
      <c r="L38" s="634"/>
      <c r="M38" s="634"/>
      <c r="N38" s="634"/>
      <c r="O38" s="634"/>
      <c r="P38" s="634"/>
      <c r="Q38" s="635"/>
      <c r="R38" s="636">
        <v>300900</v>
      </c>
      <c r="S38" s="637"/>
      <c r="T38" s="637"/>
      <c r="U38" s="637"/>
      <c r="V38" s="637"/>
      <c r="W38" s="637"/>
      <c r="X38" s="637"/>
      <c r="Y38" s="638"/>
      <c r="Z38" s="639">
        <v>2.2000000000000002</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17088</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1616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560336</v>
      </c>
      <c r="CS38" s="637"/>
      <c r="CT38" s="637"/>
      <c r="CU38" s="637"/>
      <c r="CV38" s="637"/>
      <c r="CW38" s="637"/>
      <c r="CX38" s="637"/>
      <c r="CY38" s="638"/>
      <c r="CZ38" s="641">
        <v>4.2</v>
      </c>
      <c r="DA38" s="667"/>
      <c r="DB38" s="667"/>
      <c r="DC38" s="671"/>
      <c r="DD38" s="645">
        <v>475454</v>
      </c>
      <c r="DE38" s="637"/>
      <c r="DF38" s="637"/>
      <c r="DG38" s="637"/>
      <c r="DH38" s="637"/>
      <c r="DI38" s="637"/>
      <c r="DJ38" s="637"/>
      <c r="DK38" s="638"/>
      <c r="DL38" s="645">
        <v>449990</v>
      </c>
      <c r="DM38" s="637"/>
      <c r="DN38" s="637"/>
      <c r="DO38" s="637"/>
      <c r="DP38" s="637"/>
      <c r="DQ38" s="637"/>
      <c r="DR38" s="637"/>
      <c r="DS38" s="637"/>
      <c r="DT38" s="637"/>
      <c r="DU38" s="637"/>
      <c r="DV38" s="638"/>
      <c r="DW38" s="641">
        <v>8.4</v>
      </c>
      <c r="DX38" s="667"/>
      <c r="DY38" s="667"/>
      <c r="DZ38" s="667"/>
      <c r="EA38" s="667"/>
      <c r="EB38" s="667"/>
      <c r="EC38" s="668"/>
    </row>
    <row r="39" spans="2:133" ht="11.25" customHeight="1" x14ac:dyDescent="0.2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1494</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2392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2126234</v>
      </c>
      <c r="CS39" s="669"/>
      <c r="CT39" s="669"/>
      <c r="CU39" s="669"/>
      <c r="CV39" s="669"/>
      <c r="CW39" s="669"/>
      <c r="CX39" s="669"/>
      <c r="CY39" s="670"/>
      <c r="CZ39" s="641">
        <v>15.8</v>
      </c>
      <c r="DA39" s="667"/>
      <c r="DB39" s="667"/>
      <c r="DC39" s="671"/>
      <c r="DD39" s="645">
        <v>89342</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7"/>
      <c r="DY39" s="667"/>
      <c r="DZ39" s="667"/>
      <c r="EA39" s="667"/>
      <c r="EB39" s="667"/>
      <c r="EC39" s="668"/>
    </row>
    <row r="40" spans="2:133" ht="11.25" customHeight="1" x14ac:dyDescent="0.25">
      <c r="B40" s="633" t="s">
        <v>330</v>
      </c>
      <c r="C40" s="634"/>
      <c r="D40" s="634"/>
      <c r="E40" s="634"/>
      <c r="F40" s="634"/>
      <c r="G40" s="634"/>
      <c r="H40" s="634"/>
      <c r="I40" s="634"/>
      <c r="J40" s="634"/>
      <c r="K40" s="634"/>
      <c r="L40" s="634"/>
      <c r="M40" s="634"/>
      <c r="N40" s="634"/>
      <c r="O40" s="634"/>
      <c r="P40" s="634"/>
      <c r="Q40" s="635"/>
      <c r="R40" s="636" t="s">
        <v>121</v>
      </c>
      <c r="S40" s="637"/>
      <c r="T40" s="637"/>
      <c r="U40" s="637"/>
      <c r="V40" s="637"/>
      <c r="W40" s="637"/>
      <c r="X40" s="637"/>
      <c r="Y40" s="638"/>
      <c r="Z40" s="639" t="s">
        <v>121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379275</v>
      </c>
      <c r="CS40" s="637"/>
      <c r="CT40" s="637"/>
      <c r="CU40" s="637"/>
      <c r="CV40" s="637"/>
      <c r="CW40" s="637"/>
      <c r="CX40" s="637"/>
      <c r="CY40" s="638"/>
      <c r="CZ40" s="641">
        <v>2.8</v>
      </c>
      <c r="DA40" s="667"/>
      <c r="DB40" s="667"/>
      <c r="DC40" s="671"/>
      <c r="DD40" s="645">
        <v>349275</v>
      </c>
      <c r="DE40" s="637"/>
      <c r="DF40" s="637"/>
      <c r="DG40" s="637"/>
      <c r="DH40" s="637"/>
      <c r="DI40" s="637"/>
      <c r="DJ40" s="637"/>
      <c r="DK40" s="638"/>
      <c r="DL40" s="645">
        <v>348685</v>
      </c>
      <c r="DM40" s="637"/>
      <c r="DN40" s="637"/>
      <c r="DO40" s="637"/>
      <c r="DP40" s="637"/>
      <c r="DQ40" s="637"/>
      <c r="DR40" s="637"/>
      <c r="DS40" s="637"/>
      <c r="DT40" s="637"/>
      <c r="DU40" s="637"/>
      <c r="DV40" s="638"/>
      <c r="DW40" s="641">
        <v>6.5</v>
      </c>
      <c r="DX40" s="667"/>
      <c r="DY40" s="667"/>
      <c r="DZ40" s="667"/>
      <c r="EA40" s="667"/>
      <c r="EB40" s="667"/>
      <c r="EC40" s="668"/>
    </row>
    <row r="41" spans="2:133" ht="11.25" customHeight="1" x14ac:dyDescent="0.25">
      <c r="B41" s="657" t="s">
        <v>335</v>
      </c>
      <c r="C41" s="658"/>
      <c r="D41" s="658"/>
      <c r="E41" s="658"/>
      <c r="F41" s="658"/>
      <c r="G41" s="658"/>
      <c r="H41" s="658"/>
      <c r="I41" s="658"/>
      <c r="J41" s="658"/>
      <c r="K41" s="658"/>
      <c r="L41" s="658"/>
      <c r="M41" s="658"/>
      <c r="N41" s="658"/>
      <c r="O41" s="658"/>
      <c r="P41" s="658"/>
      <c r="Q41" s="659"/>
      <c r="R41" s="708">
        <v>13762299</v>
      </c>
      <c r="S41" s="709"/>
      <c r="T41" s="709"/>
      <c r="U41" s="709"/>
      <c r="V41" s="709"/>
      <c r="W41" s="709"/>
      <c r="X41" s="709"/>
      <c r="Y41" s="713"/>
      <c r="Z41" s="714">
        <v>100</v>
      </c>
      <c r="AA41" s="714"/>
      <c r="AB41" s="714"/>
      <c r="AC41" s="714"/>
      <c r="AD41" s="715">
        <v>5346572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97198</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7"/>
      <c r="DB41" s="667"/>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5">
      <c r="AQ42" s="705" t="s">
        <v>339</v>
      </c>
      <c r="AR42" s="706"/>
      <c r="AS42" s="706"/>
      <c r="AT42" s="706"/>
      <c r="AU42" s="706"/>
      <c r="AV42" s="706"/>
      <c r="AW42" s="706"/>
      <c r="AX42" s="706"/>
      <c r="AY42" s="707"/>
      <c r="AZ42" s="708">
        <v>446050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467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887519</v>
      </c>
      <c r="CS42" s="669"/>
      <c r="CT42" s="669"/>
      <c r="CU42" s="669"/>
      <c r="CV42" s="669"/>
      <c r="CW42" s="669"/>
      <c r="CX42" s="669"/>
      <c r="CY42" s="670"/>
      <c r="CZ42" s="641">
        <v>6.6</v>
      </c>
      <c r="DA42" s="667"/>
      <c r="DB42" s="667"/>
      <c r="DC42" s="671"/>
      <c r="DD42" s="645">
        <v>320630</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5">
      <c r="B43" s="196" t="s">
        <v>342</v>
      </c>
      <c r="CD43" s="633" t="s">
        <v>343</v>
      </c>
      <c r="CE43" s="634"/>
      <c r="CF43" s="634"/>
      <c r="CG43" s="634"/>
      <c r="CH43" s="634"/>
      <c r="CI43" s="634"/>
      <c r="CJ43" s="634"/>
      <c r="CK43" s="634"/>
      <c r="CL43" s="634"/>
      <c r="CM43" s="634"/>
      <c r="CN43" s="634"/>
      <c r="CO43" s="634"/>
      <c r="CP43" s="634"/>
      <c r="CQ43" s="635"/>
      <c r="CR43" s="636">
        <v>19826</v>
      </c>
      <c r="CS43" s="669"/>
      <c r="CT43" s="669"/>
      <c r="CU43" s="669"/>
      <c r="CV43" s="669"/>
      <c r="CW43" s="669"/>
      <c r="CX43" s="669"/>
      <c r="CY43" s="670"/>
      <c r="CZ43" s="641">
        <v>0.1</v>
      </c>
      <c r="DA43" s="667"/>
      <c r="DB43" s="667"/>
      <c r="DC43" s="671"/>
      <c r="DD43" s="645">
        <v>19826</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887198</v>
      </c>
      <c r="CS44" s="637"/>
      <c r="CT44" s="637"/>
      <c r="CU44" s="637"/>
      <c r="CV44" s="637"/>
      <c r="CW44" s="637"/>
      <c r="CX44" s="637"/>
      <c r="CY44" s="638"/>
      <c r="CZ44" s="641">
        <v>6.6</v>
      </c>
      <c r="DA44" s="642"/>
      <c r="DB44" s="642"/>
      <c r="DC44" s="648"/>
      <c r="DD44" s="645">
        <v>320309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195854</v>
      </c>
      <c r="CS45" s="669"/>
      <c r="CT45" s="669"/>
      <c r="CU45" s="669"/>
      <c r="CV45" s="669"/>
      <c r="CW45" s="669"/>
      <c r="CX45" s="669"/>
      <c r="CY45" s="670"/>
      <c r="CZ45" s="641">
        <v>1.5</v>
      </c>
      <c r="DA45" s="667"/>
      <c r="DB45" s="667"/>
      <c r="DC45" s="671"/>
      <c r="DD45" s="645">
        <v>80265</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5">
      <c r="B46" s="207"/>
      <c r="CD46" s="674"/>
      <c r="CE46" s="675"/>
      <c r="CF46" s="633" t="s">
        <v>348</v>
      </c>
      <c r="CG46" s="634"/>
      <c r="CH46" s="634"/>
      <c r="CI46" s="634"/>
      <c r="CJ46" s="634"/>
      <c r="CK46" s="634"/>
      <c r="CL46" s="634"/>
      <c r="CM46" s="634"/>
      <c r="CN46" s="634"/>
      <c r="CO46" s="634"/>
      <c r="CP46" s="634"/>
      <c r="CQ46" s="635"/>
      <c r="CR46" s="636">
        <v>690839</v>
      </c>
      <c r="CS46" s="637"/>
      <c r="CT46" s="637"/>
      <c r="CU46" s="637"/>
      <c r="CV46" s="637"/>
      <c r="CW46" s="637"/>
      <c r="CX46" s="637"/>
      <c r="CY46" s="638"/>
      <c r="CZ46" s="641">
        <v>5.0999999999999996</v>
      </c>
      <c r="DA46" s="642"/>
      <c r="DB46" s="642"/>
      <c r="DC46" s="648"/>
      <c r="DD46" s="645">
        <v>239539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5">
      <c r="B47" s="207"/>
      <c r="CD47" s="674"/>
      <c r="CE47" s="675"/>
      <c r="CF47" s="633" t="s">
        <v>349</v>
      </c>
      <c r="CG47" s="634"/>
      <c r="CH47" s="634"/>
      <c r="CI47" s="634"/>
      <c r="CJ47" s="634"/>
      <c r="CK47" s="634"/>
      <c r="CL47" s="634"/>
      <c r="CM47" s="634"/>
      <c r="CN47" s="634"/>
      <c r="CO47" s="634"/>
      <c r="CP47" s="634"/>
      <c r="CQ47" s="635"/>
      <c r="CR47" s="636">
        <v>321</v>
      </c>
      <c r="CS47" s="669"/>
      <c r="CT47" s="669"/>
      <c r="CU47" s="669"/>
      <c r="CV47" s="669"/>
      <c r="CW47" s="669"/>
      <c r="CX47" s="669"/>
      <c r="CY47" s="670"/>
      <c r="CZ47" s="641">
        <v>0</v>
      </c>
      <c r="DA47" s="667"/>
      <c r="DB47" s="667"/>
      <c r="DC47" s="671"/>
      <c r="DD47" s="645">
        <v>321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5" x14ac:dyDescent="0.2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5">
      <c r="B49" s="207"/>
      <c r="CD49" s="657" t="s">
        <v>351</v>
      </c>
      <c r="CE49" s="658"/>
      <c r="CF49" s="658"/>
      <c r="CG49" s="658"/>
      <c r="CH49" s="658"/>
      <c r="CI49" s="658"/>
      <c r="CJ49" s="658"/>
      <c r="CK49" s="658"/>
      <c r="CL49" s="658"/>
      <c r="CM49" s="658"/>
      <c r="CN49" s="658"/>
      <c r="CO49" s="658"/>
      <c r="CP49" s="658"/>
      <c r="CQ49" s="659"/>
      <c r="CR49" s="708">
        <v>13488368</v>
      </c>
      <c r="CS49" s="695"/>
      <c r="CT49" s="695"/>
      <c r="CU49" s="695"/>
      <c r="CV49" s="695"/>
      <c r="CW49" s="695"/>
      <c r="CX49" s="695"/>
      <c r="CY49" s="724"/>
      <c r="CZ49" s="716">
        <v>100</v>
      </c>
      <c r="DA49" s="725"/>
      <c r="DB49" s="725"/>
      <c r="DC49" s="726"/>
      <c r="DD49" s="727">
        <v>5880213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LdgWvppfc18AFCOzWNUlhKAWLyWJgA1Iy02BvaIyULK6ZYLpxISH9uHVTSyLGi9STwSqis3E1MO5jwzoxxfdw==" saltValue="mtpD58W4zcrXK58P0MjS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3">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5">
      <c r="A7" s="219">
        <v>1</v>
      </c>
      <c r="B7" s="762" t="s">
        <v>374</v>
      </c>
      <c r="C7" s="763"/>
      <c r="D7" s="763"/>
      <c r="E7" s="763"/>
      <c r="F7" s="763"/>
      <c r="G7" s="763"/>
      <c r="H7" s="763"/>
      <c r="I7" s="763"/>
      <c r="J7" s="763"/>
      <c r="K7" s="763"/>
      <c r="L7" s="763"/>
      <c r="M7" s="763"/>
      <c r="N7" s="763"/>
      <c r="O7" s="763"/>
      <c r="P7" s="764"/>
      <c r="Q7" s="765">
        <v>13762</v>
      </c>
      <c r="R7" s="766"/>
      <c r="S7" s="766"/>
      <c r="T7" s="766"/>
      <c r="U7" s="766"/>
      <c r="V7" s="766">
        <v>13488</v>
      </c>
      <c r="W7" s="766"/>
      <c r="X7" s="766"/>
      <c r="Y7" s="766"/>
      <c r="Z7" s="766"/>
      <c r="AA7" s="766">
        <v>274</v>
      </c>
      <c r="AB7" s="766"/>
      <c r="AC7" s="766"/>
      <c r="AD7" s="766"/>
      <c r="AE7" s="767"/>
      <c r="AF7" s="768">
        <v>173</v>
      </c>
      <c r="AG7" s="769"/>
      <c r="AH7" s="769"/>
      <c r="AI7" s="769"/>
      <c r="AJ7" s="770"/>
      <c r="AK7" s="771">
        <v>589</v>
      </c>
      <c r="AL7" s="772"/>
      <c r="AM7" s="772"/>
      <c r="AN7" s="772"/>
      <c r="AO7" s="772"/>
      <c r="AP7" s="772">
        <v>6565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3">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3">
      <c r="A23" s="223" t="s">
        <v>376</v>
      </c>
      <c r="B23" s="802" t="s">
        <v>377</v>
      </c>
      <c r="C23" s="803"/>
      <c r="D23" s="803"/>
      <c r="E23" s="803"/>
      <c r="F23" s="803"/>
      <c r="G23" s="803"/>
      <c r="H23" s="803"/>
      <c r="I23" s="803"/>
      <c r="J23" s="803"/>
      <c r="K23" s="803"/>
      <c r="L23" s="803"/>
      <c r="M23" s="803"/>
      <c r="N23" s="803"/>
      <c r="O23" s="803"/>
      <c r="P23" s="804"/>
      <c r="Q23" s="805">
        <v>13762</v>
      </c>
      <c r="R23" s="806"/>
      <c r="S23" s="806"/>
      <c r="T23" s="806"/>
      <c r="U23" s="806"/>
      <c r="V23" s="806">
        <v>13488</v>
      </c>
      <c r="W23" s="806"/>
      <c r="X23" s="806"/>
      <c r="Y23" s="806"/>
      <c r="Z23" s="806"/>
      <c r="AA23" s="806">
        <v>274</v>
      </c>
      <c r="AB23" s="806"/>
      <c r="AC23" s="806"/>
      <c r="AD23" s="806"/>
      <c r="AE23" s="807"/>
      <c r="AF23" s="808">
        <v>173</v>
      </c>
      <c r="AG23" s="806"/>
      <c r="AH23" s="806"/>
      <c r="AI23" s="806"/>
      <c r="AJ23" s="809"/>
      <c r="AK23" s="810"/>
      <c r="AL23" s="811"/>
      <c r="AM23" s="811"/>
      <c r="AN23" s="811"/>
      <c r="AO23" s="811"/>
      <c r="AP23" s="806">
        <v>6565</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3">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3">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5">
      <c r="A28" s="225">
        <v>1</v>
      </c>
      <c r="B28" s="762" t="s">
        <v>388</v>
      </c>
      <c r="C28" s="763"/>
      <c r="D28" s="763"/>
      <c r="E28" s="763"/>
      <c r="F28" s="763"/>
      <c r="G28" s="763"/>
      <c r="H28" s="763"/>
      <c r="I28" s="763"/>
      <c r="J28" s="763"/>
      <c r="K28" s="763"/>
      <c r="L28" s="763"/>
      <c r="M28" s="763"/>
      <c r="N28" s="763"/>
      <c r="O28" s="763"/>
      <c r="P28" s="764"/>
      <c r="Q28" s="835">
        <v>1670</v>
      </c>
      <c r="R28" s="836"/>
      <c r="S28" s="836"/>
      <c r="T28" s="836"/>
      <c r="U28" s="836"/>
      <c r="V28" s="836">
        <v>1649</v>
      </c>
      <c r="W28" s="836"/>
      <c r="X28" s="836"/>
      <c r="Y28" s="836"/>
      <c r="Z28" s="836"/>
      <c r="AA28" s="836">
        <v>1</v>
      </c>
      <c r="AB28" s="836"/>
      <c r="AC28" s="836"/>
      <c r="AD28" s="836"/>
      <c r="AE28" s="837"/>
      <c r="AF28" s="838">
        <v>1</v>
      </c>
      <c r="AG28" s="836"/>
      <c r="AH28" s="836"/>
      <c r="AI28" s="836"/>
      <c r="AJ28" s="839"/>
      <c r="AK28" s="840">
        <v>97</v>
      </c>
      <c r="AL28" s="841"/>
      <c r="AM28" s="841"/>
      <c r="AN28" s="841"/>
      <c r="AO28" s="841"/>
      <c r="AP28" s="841" t="s">
        <v>544</v>
      </c>
      <c r="AQ28" s="841"/>
      <c r="AR28" s="841"/>
      <c r="AS28" s="841"/>
      <c r="AT28" s="841"/>
      <c r="AU28" s="841" t="s">
        <v>544</v>
      </c>
      <c r="AV28" s="841"/>
      <c r="AW28" s="841"/>
      <c r="AX28" s="841"/>
      <c r="AY28" s="841"/>
      <c r="AZ28" s="842" t="s">
        <v>544</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5">
      <c r="A29" s="225">
        <v>2</v>
      </c>
      <c r="B29" s="793" t="s">
        <v>389</v>
      </c>
      <c r="C29" s="794"/>
      <c r="D29" s="794"/>
      <c r="E29" s="794"/>
      <c r="F29" s="794"/>
      <c r="G29" s="794"/>
      <c r="H29" s="794"/>
      <c r="I29" s="794"/>
      <c r="J29" s="794"/>
      <c r="K29" s="794"/>
      <c r="L29" s="794"/>
      <c r="M29" s="794"/>
      <c r="N29" s="794"/>
      <c r="O29" s="794"/>
      <c r="P29" s="795"/>
      <c r="Q29" s="796">
        <v>442</v>
      </c>
      <c r="R29" s="797"/>
      <c r="S29" s="797"/>
      <c r="T29" s="797"/>
      <c r="U29" s="797"/>
      <c r="V29" s="797">
        <v>260</v>
      </c>
      <c r="W29" s="797"/>
      <c r="X29" s="797"/>
      <c r="Y29" s="797"/>
      <c r="Z29" s="797"/>
      <c r="AA29" s="797">
        <v>182</v>
      </c>
      <c r="AB29" s="797"/>
      <c r="AC29" s="797"/>
      <c r="AD29" s="797"/>
      <c r="AE29" s="798"/>
      <c r="AF29" s="799">
        <v>182</v>
      </c>
      <c r="AG29" s="800"/>
      <c r="AH29" s="800"/>
      <c r="AI29" s="800"/>
      <c r="AJ29" s="801"/>
      <c r="AK29" s="847">
        <v>247</v>
      </c>
      <c r="AL29" s="843"/>
      <c r="AM29" s="843"/>
      <c r="AN29" s="843"/>
      <c r="AO29" s="843"/>
      <c r="AP29" s="843" t="s">
        <v>544</v>
      </c>
      <c r="AQ29" s="843"/>
      <c r="AR29" s="843"/>
      <c r="AS29" s="843"/>
      <c r="AT29" s="843"/>
      <c r="AU29" s="843" t="s">
        <v>544</v>
      </c>
      <c r="AV29" s="843"/>
      <c r="AW29" s="843"/>
      <c r="AX29" s="843"/>
      <c r="AY29" s="843"/>
      <c r="AZ29" s="844" t="s">
        <v>544</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5">
      <c r="A30" s="225">
        <v>3</v>
      </c>
      <c r="B30" s="793" t="s">
        <v>390</v>
      </c>
      <c r="C30" s="794"/>
      <c r="D30" s="794"/>
      <c r="E30" s="794"/>
      <c r="F30" s="794"/>
      <c r="G30" s="794"/>
      <c r="H30" s="794"/>
      <c r="I30" s="794"/>
      <c r="J30" s="794"/>
      <c r="K30" s="794"/>
      <c r="L30" s="794"/>
      <c r="M30" s="794"/>
      <c r="N30" s="794"/>
      <c r="O30" s="794"/>
      <c r="P30" s="795"/>
      <c r="Q30" s="796">
        <v>759</v>
      </c>
      <c r="R30" s="797"/>
      <c r="S30" s="797"/>
      <c r="T30" s="797"/>
      <c r="U30" s="797"/>
      <c r="V30" s="797">
        <v>609</v>
      </c>
      <c r="W30" s="797"/>
      <c r="X30" s="797"/>
      <c r="Y30" s="797"/>
      <c r="Z30" s="797"/>
      <c r="AA30" s="797">
        <v>150</v>
      </c>
      <c r="AB30" s="797"/>
      <c r="AC30" s="797"/>
      <c r="AD30" s="797"/>
      <c r="AE30" s="798"/>
      <c r="AF30" s="799">
        <v>148</v>
      </c>
      <c r="AG30" s="800"/>
      <c r="AH30" s="800"/>
      <c r="AI30" s="800"/>
      <c r="AJ30" s="801"/>
      <c r="AK30" s="847">
        <v>191</v>
      </c>
      <c r="AL30" s="843"/>
      <c r="AM30" s="843"/>
      <c r="AN30" s="843"/>
      <c r="AO30" s="843"/>
      <c r="AP30" s="843">
        <v>2042</v>
      </c>
      <c r="AQ30" s="843"/>
      <c r="AR30" s="843"/>
      <c r="AS30" s="843"/>
      <c r="AT30" s="843"/>
      <c r="AU30" s="843">
        <v>1569</v>
      </c>
      <c r="AV30" s="843"/>
      <c r="AW30" s="843"/>
      <c r="AX30" s="843"/>
      <c r="AY30" s="843"/>
      <c r="AZ30" s="844" t="s">
        <v>544</v>
      </c>
      <c r="BA30" s="844"/>
      <c r="BB30" s="844"/>
      <c r="BC30" s="844"/>
      <c r="BD30" s="844"/>
      <c r="BE30" s="845" t="s">
        <v>391</v>
      </c>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5">
      <c r="A31" s="225">
        <v>4</v>
      </c>
      <c r="B31" s="793" t="s">
        <v>392</v>
      </c>
      <c r="C31" s="794"/>
      <c r="D31" s="794"/>
      <c r="E31" s="794"/>
      <c r="F31" s="794"/>
      <c r="G31" s="794"/>
      <c r="H31" s="794"/>
      <c r="I31" s="794"/>
      <c r="J31" s="794"/>
      <c r="K31" s="794"/>
      <c r="L31" s="794"/>
      <c r="M31" s="794"/>
      <c r="N31" s="794"/>
      <c r="O31" s="794"/>
      <c r="P31" s="795"/>
      <c r="Q31" s="796">
        <v>1</v>
      </c>
      <c r="R31" s="797"/>
      <c r="S31" s="797"/>
      <c r="T31" s="797"/>
      <c r="U31" s="797"/>
      <c r="V31" s="797">
        <v>1</v>
      </c>
      <c r="W31" s="797"/>
      <c r="X31" s="797"/>
      <c r="Y31" s="797"/>
      <c r="Z31" s="797"/>
      <c r="AA31" s="797">
        <v>0</v>
      </c>
      <c r="AB31" s="797"/>
      <c r="AC31" s="797"/>
      <c r="AD31" s="797"/>
      <c r="AE31" s="798"/>
      <c r="AF31" s="799" t="s">
        <v>121</v>
      </c>
      <c r="AG31" s="800"/>
      <c r="AH31" s="800"/>
      <c r="AI31" s="800"/>
      <c r="AJ31" s="801"/>
      <c r="AK31" s="847">
        <v>0</v>
      </c>
      <c r="AL31" s="843"/>
      <c r="AM31" s="843"/>
      <c r="AN31" s="843"/>
      <c r="AO31" s="843"/>
      <c r="AP31" s="843">
        <v>156</v>
      </c>
      <c r="AQ31" s="843"/>
      <c r="AR31" s="843"/>
      <c r="AS31" s="843"/>
      <c r="AT31" s="843"/>
      <c r="AU31" s="843">
        <v>0</v>
      </c>
      <c r="AV31" s="843"/>
      <c r="AW31" s="843"/>
      <c r="AX31" s="843"/>
      <c r="AY31" s="843"/>
      <c r="AZ31" s="844" t="s">
        <v>544</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5">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3">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3">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331</v>
      </c>
      <c r="AG63" s="857"/>
      <c r="AH63" s="857"/>
      <c r="AI63" s="857"/>
      <c r="AJ63" s="858"/>
      <c r="AK63" s="859"/>
      <c r="AL63" s="854"/>
      <c r="AM63" s="854"/>
      <c r="AN63" s="854"/>
      <c r="AO63" s="854"/>
      <c r="AP63" s="857">
        <v>2198</v>
      </c>
      <c r="AQ63" s="857"/>
      <c r="AR63" s="857"/>
      <c r="AS63" s="857"/>
      <c r="AT63" s="857"/>
      <c r="AU63" s="857">
        <v>1569</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3">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5">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3">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5">
      <c r="A68" s="219">
        <v>1</v>
      </c>
      <c r="B68" s="882" t="s">
        <v>545</v>
      </c>
      <c r="C68" s="883"/>
      <c r="D68" s="883"/>
      <c r="E68" s="883"/>
      <c r="F68" s="883"/>
      <c r="G68" s="883"/>
      <c r="H68" s="883"/>
      <c r="I68" s="883"/>
      <c r="J68" s="883"/>
      <c r="K68" s="883"/>
      <c r="L68" s="883"/>
      <c r="M68" s="883"/>
      <c r="N68" s="883"/>
      <c r="O68" s="883"/>
      <c r="P68" s="884"/>
      <c r="Q68" s="885">
        <v>5574</v>
      </c>
      <c r="R68" s="879"/>
      <c r="S68" s="879"/>
      <c r="T68" s="879"/>
      <c r="U68" s="879"/>
      <c r="V68" s="879">
        <v>5461</v>
      </c>
      <c r="W68" s="879"/>
      <c r="X68" s="879"/>
      <c r="Y68" s="879"/>
      <c r="Z68" s="879"/>
      <c r="AA68" s="879">
        <v>113</v>
      </c>
      <c r="AB68" s="879"/>
      <c r="AC68" s="879"/>
      <c r="AD68" s="879"/>
      <c r="AE68" s="879"/>
      <c r="AF68" s="879">
        <v>113</v>
      </c>
      <c r="AG68" s="879"/>
      <c r="AH68" s="879"/>
      <c r="AI68" s="879"/>
      <c r="AJ68" s="879"/>
      <c r="AK68" s="879">
        <v>112</v>
      </c>
      <c r="AL68" s="879"/>
      <c r="AM68" s="879"/>
      <c r="AN68" s="879"/>
      <c r="AO68" s="879"/>
      <c r="AP68" s="879">
        <v>3465</v>
      </c>
      <c r="AQ68" s="879"/>
      <c r="AR68" s="879"/>
      <c r="AS68" s="879"/>
      <c r="AT68" s="879"/>
      <c r="AU68" s="879">
        <v>166</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5">
      <c r="A69" s="221">
        <v>2</v>
      </c>
      <c r="B69" s="886" t="s">
        <v>546</v>
      </c>
      <c r="C69" s="887"/>
      <c r="D69" s="887"/>
      <c r="E69" s="887"/>
      <c r="F69" s="887"/>
      <c r="G69" s="887"/>
      <c r="H69" s="887"/>
      <c r="I69" s="887"/>
      <c r="J69" s="887"/>
      <c r="K69" s="887"/>
      <c r="L69" s="887"/>
      <c r="M69" s="887"/>
      <c r="N69" s="887"/>
      <c r="O69" s="887"/>
      <c r="P69" s="888"/>
      <c r="Q69" s="889">
        <v>33841</v>
      </c>
      <c r="R69" s="843"/>
      <c r="S69" s="843"/>
      <c r="T69" s="843"/>
      <c r="U69" s="843"/>
      <c r="V69" s="843">
        <v>32912</v>
      </c>
      <c r="W69" s="843"/>
      <c r="X69" s="843"/>
      <c r="Y69" s="843"/>
      <c r="Z69" s="843"/>
      <c r="AA69" s="843">
        <v>929</v>
      </c>
      <c r="AB69" s="843"/>
      <c r="AC69" s="843"/>
      <c r="AD69" s="843"/>
      <c r="AE69" s="843"/>
      <c r="AF69" s="843">
        <v>528</v>
      </c>
      <c r="AG69" s="843"/>
      <c r="AH69" s="843"/>
      <c r="AI69" s="843"/>
      <c r="AJ69" s="843"/>
      <c r="AK69" s="843">
        <v>5200</v>
      </c>
      <c r="AL69" s="843"/>
      <c r="AM69" s="843"/>
      <c r="AN69" s="843"/>
      <c r="AO69" s="843"/>
      <c r="AP69" s="843" t="s">
        <v>544</v>
      </c>
      <c r="AQ69" s="843"/>
      <c r="AR69" s="843"/>
      <c r="AS69" s="843"/>
      <c r="AT69" s="843"/>
      <c r="AU69" s="843" t="s">
        <v>544</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5">
      <c r="A70" s="221">
        <v>3</v>
      </c>
      <c r="B70" s="886" t="s">
        <v>547</v>
      </c>
      <c r="C70" s="887"/>
      <c r="D70" s="887"/>
      <c r="E70" s="887"/>
      <c r="F70" s="887"/>
      <c r="G70" s="887"/>
      <c r="H70" s="887"/>
      <c r="I70" s="887"/>
      <c r="J70" s="887"/>
      <c r="K70" s="887"/>
      <c r="L70" s="887"/>
      <c r="M70" s="887"/>
      <c r="N70" s="887"/>
      <c r="O70" s="887"/>
      <c r="P70" s="888"/>
      <c r="Q70" s="889">
        <v>127</v>
      </c>
      <c r="R70" s="843"/>
      <c r="S70" s="843"/>
      <c r="T70" s="843"/>
      <c r="U70" s="843"/>
      <c r="V70" s="843">
        <v>122</v>
      </c>
      <c r="W70" s="843"/>
      <c r="X70" s="843"/>
      <c r="Y70" s="843"/>
      <c r="Z70" s="843"/>
      <c r="AA70" s="843">
        <v>5</v>
      </c>
      <c r="AB70" s="843"/>
      <c r="AC70" s="843"/>
      <c r="AD70" s="843"/>
      <c r="AE70" s="843"/>
      <c r="AF70" s="843">
        <v>5</v>
      </c>
      <c r="AG70" s="843"/>
      <c r="AH70" s="843"/>
      <c r="AI70" s="843"/>
      <c r="AJ70" s="843"/>
      <c r="AK70" s="843">
        <v>40</v>
      </c>
      <c r="AL70" s="843"/>
      <c r="AM70" s="843"/>
      <c r="AN70" s="843"/>
      <c r="AO70" s="843"/>
      <c r="AP70" s="843" t="s">
        <v>544</v>
      </c>
      <c r="AQ70" s="843"/>
      <c r="AR70" s="843"/>
      <c r="AS70" s="843"/>
      <c r="AT70" s="843"/>
      <c r="AU70" s="843" t="s">
        <v>544</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5">
      <c r="A71" s="221">
        <v>4</v>
      </c>
      <c r="B71" s="886" t="s">
        <v>548</v>
      </c>
      <c r="C71" s="887"/>
      <c r="D71" s="887"/>
      <c r="E71" s="887"/>
      <c r="F71" s="887"/>
      <c r="G71" s="887"/>
      <c r="H71" s="887"/>
      <c r="I71" s="887"/>
      <c r="J71" s="887"/>
      <c r="K71" s="887"/>
      <c r="L71" s="887"/>
      <c r="M71" s="887"/>
      <c r="N71" s="887"/>
      <c r="O71" s="887"/>
      <c r="P71" s="888"/>
      <c r="Q71" s="889">
        <v>140745</v>
      </c>
      <c r="R71" s="843"/>
      <c r="S71" s="843"/>
      <c r="T71" s="843"/>
      <c r="U71" s="843"/>
      <c r="V71" s="843">
        <v>139623</v>
      </c>
      <c r="W71" s="843"/>
      <c r="X71" s="843"/>
      <c r="Y71" s="843"/>
      <c r="Z71" s="843"/>
      <c r="AA71" s="843">
        <v>1121</v>
      </c>
      <c r="AB71" s="843"/>
      <c r="AC71" s="843"/>
      <c r="AD71" s="843"/>
      <c r="AE71" s="843"/>
      <c r="AF71" s="843">
        <v>206</v>
      </c>
      <c r="AG71" s="843"/>
      <c r="AH71" s="843"/>
      <c r="AI71" s="843"/>
      <c r="AJ71" s="843"/>
      <c r="AK71" s="843">
        <v>773</v>
      </c>
      <c r="AL71" s="843"/>
      <c r="AM71" s="843"/>
      <c r="AN71" s="843"/>
      <c r="AO71" s="843"/>
      <c r="AP71" s="843" t="s">
        <v>544</v>
      </c>
      <c r="AQ71" s="843"/>
      <c r="AR71" s="843"/>
      <c r="AS71" s="843"/>
      <c r="AT71" s="843"/>
      <c r="AU71" s="843" t="s">
        <v>544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5">
      <c r="A72" s="221">
        <v>5</v>
      </c>
      <c r="B72" s="886" t="s">
        <v>549</v>
      </c>
      <c r="C72" s="887"/>
      <c r="D72" s="887"/>
      <c r="E72" s="887"/>
      <c r="F72" s="887"/>
      <c r="G72" s="887"/>
      <c r="H72" s="887"/>
      <c r="I72" s="887"/>
      <c r="J72" s="887"/>
      <c r="K72" s="887"/>
      <c r="L72" s="887"/>
      <c r="M72" s="887"/>
      <c r="N72" s="887"/>
      <c r="O72" s="887"/>
      <c r="P72" s="888"/>
      <c r="Q72" s="889">
        <v>2359</v>
      </c>
      <c r="R72" s="843"/>
      <c r="S72" s="843"/>
      <c r="T72" s="843"/>
      <c r="U72" s="843"/>
      <c r="V72" s="843">
        <v>2202</v>
      </c>
      <c r="W72" s="843"/>
      <c r="X72" s="843"/>
      <c r="Y72" s="843"/>
      <c r="Z72" s="843"/>
      <c r="AA72" s="843">
        <v>157</v>
      </c>
      <c r="AB72" s="843"/>
      <c r="AC72" s="843"/>
      <c r="AD72" s="843"/>
      <c r="AE72" s="843"/>
      <c r="AF72" s="843">
        <v>157</v>
      </c>
      <c r="AG72" s="843"/>
      <c r="AH72" s="843"/>
      <c r="AI72" s="843"/>
      <c r="AJ72" s="843"/>
      <c r="AK72" s="843">
        <v>10</v>
      </c>
      <c r="AL72" s="843"/>
      <c r="AM72" s="843"/>
      <c r="AN72" s="843"/>
      <c r="AO72" s="843"/>
      <c r="AP72" s="843" t="s">
        <v>544</v>
      </c>
      <c r="AQ72" s="843"/>
      <c r="AR72" s="843"/>
      <c r="AS72" s="843"/>
      <c r="AT72" s="843"/>
      <c r="AU72" s="843" t="s">
        <v>544</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5">
      <c r="A73" s="221">
        <v>6</v>
      </c>
      <c r="B73" s="886" t="s">
        <v>550</v>
      </c>
      <c r="C73" s="887"/>
      <c r="D73" s="887"/>
      <c r="E73" s="887"/>
      <c r="F73" s="887"/>
      <c r="G73" s="887"/>
      <c r="H73" s="887"/>
      <c r="I73" s="887"/>
      <c r="J73" s="887"/>
      <c r="K73" s="887"/>
      <c r="L73" s="887"/>
      <c r="M73" s="887"/>
      <c r="N73" s="887"/>
      <c r="O73" s="887"/>
      <c r="P73" s="888"/>
      <c r="Q73" s="889">
        <v>2375</v>
      </c>
      <c r="R73" s="843"/>
      <c r="S73" s="843"/>
      <c r="T73" s="843"/>
      <c r="U73" s="843"/>
      <c r="V73" s="843">
        <v>2245</v>
      </c>
      <c r="W73" s="843"/>
      <c r="X73" s="843"/>
      <c r="Y73" s="843"/>
      <c r="Z73" s="843"/>
      <c r="AA73" s="843">
        <v>130</v>
      </c>
      <c r="AB73" s="843"/>
      <c r="AC73" s="843"/>
      <c r="AD73" s="843"/>
      <c r="AE73" s="843"/>
      <c r="AF73" s="843">
        <v>130</v>
      </c>
      <c r="AG73" s="843"/>
      <c r="AH73" s="843"/>
      <c r="AI73" s="843"/>
      <c r="AJ73" s="843"/>
      <c r="AK73" s="843">
        <v>31</v>
      </c>
      <c r="AL73" s="843"/>
      <c r="AM73" s="843"/>
      <c r="AN73" s="843"/>
      <c r="AO73" s="843"/>
      <c r="AP73" s="843" t="s">
        <v>544</v>
      </c>
      <c r="AQ73" s="843"/>
      <c r="AR73" s="843"/>
      <c r="AS73" s="843"/>
      <c r="AT73" s="843"/>
      <c r="AU73" s="843" t="s">
        <v>544</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5">
      <c r="A74" s="221">
        <v>7</v>
      </c>
      <c r="B74" s="886" t="s">
        <v>551</v>
      </c>
      <c r="C74" s="887"/>
      <c r="D74" s="887"/>
      <c r="E74" s="887"/>
      <c r="F74" s="887"/>
      <c r="G74" s="887"/>
      <c r="H74" s="887"/>
      <c r="I74" s="887"/>
      <c r="J74" s="887"/>
      <c r="K74" s="887"/>
      <c r="L74" s="887"/>
      <c r="M74" s="887"/>
      <c r="N74" s="887"/>
      <c r="O74" s="887"/>
      <c r="P74" s="888"/>
      <c r="Q74" s="889">
        <v>229</v>
      </c>
      <c r="R74" s="843"/>
      <c r="S74" s="843"/>
      <c r="T74" s="843"/>
      <c r="U74" s="843"/>
      <c r="V74" s="843">
        <v>223</v>
      </c>
      <c r="W74" s="843"/>
      <c r="X74" s="843"/>
      <c r="Y74" s="843"/>
      <c r="Z74" s="843"/>
      <c r="AA74" s="843">
        <v>6</v>
      </c>
      <c r="AB74" s="843"/>
      <c r="AC74" s="843"/>
      <c r="AD74" s="843"/>
      <c r="AE74" s="843"/>
      <c r="AF74" s="843">
        <v>6</v>
      </c>
      <c r="AG74" s="843"/>
      <c r="AH74" s="843"/>
      <c r="AI74" s="843"/>
      <c r="AJ74" s="843"/>
      <c r="AK74" s="843">
        <v>0</v>
      </c>
      <c r="AL74" s="843"/>
      <c r="AM74" s="843"/>
      <c r="AN74" s="843"/>
      <c r="AO74" s="843"/>
      <c r="AP74" s="843" t="s">
        <v>544</v>
      </c>
      <c r="AQ74" s="843"/>
      <c r="AR74" s="843"/>
      <c r="AS74" s="843"/>
      <c r="AT74" s="843"/>
      <c r="AU74" s="843" t="s">
        <v>544</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5">
      <c r="A75" s="221">
        <v>8</v>
      </c>
      <c r="B75" s="886" t="s">
        <v>552</v>
      </c>
      <c r="C75" s="887"/>
      <c r="D75" s="887"/>
      <c r="E75" s="887"/>
      <c r="F75" s="887"/>
      <c r="G75" s="887"/>
      <c r="H75" s="887"/>
      <c r="I75" s="887"/>
      <c r="J75" s="887"/>
      <c r="K75" s="887"/>
      <c r="L75" s="887"/>
      <c r="M75" s="887"/>
      <c r="N75" s="887"/>
      <c r="O75" s="887"/>
      <c r="P75" s="888"/>
      <c r="Q75" s="890">
        <v>2070</v>
      </c>
      <c r="R75" s="891"/>
      <c r="S75" s="891"/>
      <c r="T75" s="891"/>
      <c r="U75" s="847"/>
      <c r="V75" s="892">
        <v>1986</v>
      </c>
      <c r="W75" s="891"/>
      <c r="X75" s="891"/>
      <c r="Y75" s="891"/>
      <c r="Z75" s="847"/>
      <c r="AA75" s="892">
        <v>84</v>
      </c>
      <c r="AB75" s="891"/>
      <c r="AC75" s="891"/>
      <c r="AD75" s="891"/>
      <c r="AE75" s="847"/>
      <c r="AF75" s="892">
        <v>84</v>
      </c>
      <c r="AG75" s="891"/>
      <c r="AH75" s="891"/>
      <c r="AI75" s="891"/>
      <c r="AJ75" s="847"/>
      <c r="AK75" s="892">
        <v>161</v>
      </c>
      <c r="AL75" s="891"/>
      <c r="AM75" s="891"/>
      <c r="AN75" s="891"/>
      <c r="AO75" s="847"/>
      <c r="AP75" s="892">
        <v>1663</v>
      </c>
      <c r="AQ75" s="891"/>
      <c r="AR75" s="891"/>
      <c r="AS75" s="891"/>
      <c r="AT75" s="847"/>
      <c r="AU75" s="892">
        <v>110</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5">
      <c r="A76" s="221">
        <v>9</v>
      </c>
      <c r="B76" s="886" t="s">
        <v>553</v>
      </c>
      <c r="C76" s="887"/>
      <c r="D76" s="887"/>
      <c r="E76" s="887"/>
      <c r="F76" s="887"/>
      <c r="G76" s="887"/>
      <c r="H76" s="887"/>
      <c r="I76" s="887"/>
      <c r="J76" s="887"/>
      <c r="K76" s="887"/>
      <c r="L76" s="887"/>
      <c r="M76" s="887"/>
      <c r="N76" s="887"/>
      <c r="O76" s="887"/>
      <c r="P76" s="888"/>
      <c r="Q76" s="890">
        <v>2877</v>
      </c>
      <c r="R76" s="891"/>
      <c r="S76" s="891"/>
      <c r="T76" s="891"/>
      <c r="U76" s="847"/>
      <c r="V76" s="892">
        <v>2785</v>
      </c>
      <c r="W76" s="891"/>
      <c r="X76" s="891"/>
      <c r="Y76" s="891"/>
      <c r="Z76" s="847"/>
      <c r="AA76" s="892">
        <v>92</v>
      </c>
      <c r="AB76" s="891"/>
      <c r="AC76" s="891"/>
      <c r="AD76" s="891"/>
      <c r="AE76" s="847"/>
      <c r="AF76" s="892">
        <v>92</v>
      </c>
      <c r="AG76" s="891"/>
      <c r="AH76" s="891"/>
      <c r="AI76" s="891"/>
      <c r="AJ76" s="847"/>
      <c r="AK76" s="892">
        <v>10</v>
      </c>
      <c r="AL76" s="891"/>
      <c r="AM76" s="891"/>
      <c r="AN76" s="891"/>
      <c r="AO76" s="847"/>
      <c r="AP76" s="892" t="s">
        <v>544</v>
      </c>
      <c r="AQ76" s="891"/>
      <c r="AR76" s="891"/>
      <c r="AS76" s="891"/>
      <c r="AT76" s="847"/>
      <c r="AU76" s="892" t="s">
        <v>544</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5">
      <c r="A77" s="221">
        <v>10</v>
      </c>
      <c r="B77" s="886" t="s">
        <v>554</v>
      </c>
      <c r="C77" s="887"/>
      <c r="D77" s="887"/>
      <c r="E77" s="887"/>
      <c r="F77" s="887"/>
      <c r="G77" s="887"/>
      <c r="H77" s="887"/>
      <c r="I77" s="887"/>
      <c r="J77" s="887"/>
      <c r="K77" s="887"/>
      <c r="L77" s="887"/>
      <c r="M77" s="887"/>
      <c r="N77" s="887"/>
      <c r="O77" s="887"/>
      <c r="P77" s="888"/>
      <c r="Q77" s="890">
        <v>21</v>
      </c>
      <c r="R77" s="891"/>
      <c r="S77" s="891"/>
      <c r="T77" s="891"/>
      <c r="U77" s="847"/>
      <c r="V77" s="892">
        <v>20</v>
      </c>
      <c r="W77" s="891"/>
      <c r="X77" s="891"/>
      <c r="Y77" s="891"/>
      <c r="Z77" s="847"/>
      <c r="AA77" s="892">
        <v>0</v>
      </c>
      <c r="AB77" s="891"/>
      <c r="AC77" s="891"/>
      <c r="AD77" s="891"/>
      <c r="AE77" s="847"/>
      <c r="AF77" s="892">
        <v>0</v>
      </c>
      <c r="AG77" s="891"/>
      <c r="AH77" s="891"/>
      <c r="AI77" s="891"/>
      <c r="AJ77" s="847"/>
      <c r="AK77" s="892">
        <v>0</v>
      </c>
      <c r="AL77" s="891"/>
      <c r="AM77" s="891"/>
      <c r="AN77" s="891"/>
      <c r="AO77" s="847"/>
      <c r="AP77" s="892" t="s">
        <v>544</v>
      </c>
      <c r="AQ77" s="891"/>
      <c r="AR77" s="891"/>
      <c r="AS77" s="891"/>
      <c r="AT77" s="847"/>
      <c r="AU77" s="892" t="s">
        <v>544</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5">
      <c r="A78" s="221">
        <v>11</v>
      </c>
      <c r="B78" s="886" t="s">
        <v>555</v>
      </c>
      <c r="C78" s="887"/>
      <c r="D78" s="887"/>
      <c r="E78" s="887"/>
      <c r="F78" s="887"/>
      <c r="G78" s="887"/>
      <c r="H78" s="887"/>
      <c r="I78" s="887"/>
      <c r="J78" s="887"/>
      <c r="K78" s="887"/>
      <c r="L78" s="887"/>
      <c r="M78" s="887"/>
      <c r="N78" s="887"/>
      <c r="O78" s="887"/>
      <c r="P78" s="888"/>
      <c r="Q78" s="889">
        <v>66</v>
      </c>
      <c r="R78" s="843"/>
      <c r="S78" s="843"/>
      <c r="T78" s="843"/>
      <c r="U78" s="843"/>
      <c r="V78" s="843">
        <v>60</v>
      </c>
      <c r="W78" s="843"/>
      <c r="X78" s="843"/>
      <c r="Y78" s="843"/>
      <c r="Z78" s="843"/>
      <c r="AA78" s="843">
        <v>6</v>
      </c>
      <c r="AB78" s="843"/>
      <c r="AC78" s="843"/>
      <c r="AD78" s="843"/>
      <c r="AE78" s="843"/>
      <c r="AF78" s="843">
        <v>6</v>
      </c>
      <c r="AG78" s="843"/>
      <c r="AH78" s="843"/>
      <c r="AI78" s="843"/>
      <c r="AJ78" s="843"/>
      <c r="AK78" s="843">
        <v>0</v>
      </c>
      <c r="AL78" s="843"/>
      <c r="AM78" s="843"/>
      <c r="AN78" s="843"/>
      <c r="AO78" s="843"/>
      <c r="AP78" s="843" t="s">
        <v>544</v>
      </c>
      <c r="AQ78" s="843"/>
      <c r="AR78" s="843"/>
      <c r="AS78" s="843"/>
      <c r="AT78" s="843"/>
      <c r="AU78" s="843" t="s">
        <v>544</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5">
      <c r="A79" s="221">
        <v>12</v>
      </c>
      <c r="B79" s="886" t="s">
        <v>556</v>
      </c>
      <c r="C79" s="887"/>
      <c r="D79" s="887"/>
      <c r="E79" s="887"/>
      <c r="F79" s="887"/>
      <c r="G79" s="887"/>
      <c r="H79" s="887"/>
      <c r="I79" s="887"/>
      <c r="J79" s="887"/>
      <c r="K79" s="887"/>
      <c r="L79" s="887"/>
      <c r="M79" s="887"/>
      <c r="N79" s="887"/>
      <c r="O79" s="887"/>
      <c r="P79" s="888"/>
      <c r="Q79" s="889">
        <v>1775</v>
      </c>
      <c r="R79" s="843"/>
      <c r="S79" s="843"/>
      <c r="T79" s="843"/>
      <c r="U79" s="843"/>
      <c r="V79" s="843">
        <v>1614</v>
      </c>
      <c r="W79" s="843"/>
      <c r="X79" s="843"/>
      <c r="Y79" s="843"/>
      <c r="Z79" s="843"/>
      <c r="AA79" s="843">
        <v>161</v>
      </c>
      <c r="AB79" s="843"/>
      <c r="AC79" s="843"/>
      <c r="AD79" s="843"/>
      <c r="AE79" s="843"/>
      <c r="AF79" s="843">
        <v>161</v>
      </c>
      <c r="AG79" s="843"/>
      <c r="AH79" s="843"/>
      <c r="AI79" s="843"/>
      <c r="AJ79" s="843"/>
      <c r="AK79" s="843">
        <v>0</v>
      </c>
      <c r="AL79" s="843"/>
      <c r="AM79" s="843"/>
      <c r="AN79" s="843"/>
      <c r="AO79" s="843"/>
      <c r="AP79" s="843" t="s">
        <v>544</v>
      </c>
      <c r="AQ79" s="843"/>
      <c r="AR79" s="843"/>
      <c r="AS79" s="843"/>
      <c r="AT79" s="843"/>
      <c r="AU79" s="843" t="s">
        <v>544</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3">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1488</v>
      </c>
      <c r="AG88" s="857"/>
      <c r="AH88" s="857"/>
      <c r="AI88" s="857"/>
      <c r="AJ88" s="857"/>
      <c r="AK88" s="854"/>
      <c r="AL88" s="854"/>
      <c r="AM88" s="854"/>
      <c r="AN88" s="854"/>
      <c r="AO88" s="854"/>
      <c r="AP88" s="857">
        <v>5128</v>
      </c>
      <c r="AQ88" s="857"/>
      <c r="AR88" s="857"/>
      <c r="AS88" s="857"/>
      <c r="AT88" s="857"/>
      <c r="AU88" s="857">
        <v>276</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912066</v>
      </c>
      <c r="AB110" s="913"/>
      <c r="AC110" s="913"/>
      <c r="AD110" s="913"/>
      <c r="AE110" s="914"/>
      <c r="AF110" s="915">
        <v>879425</v>
      </c>
      <c r="AG110" s="913"/>
      <c r="AH110" s="913"/>
      <c r="AI110" s="913"/>
      <c r="AJ110" s="914"/>
      <c r="AK110" s="915">
        <v>808512</v>
      </c>
      <c r="AL110" s="913"/>
      <c r="AM110" s="913"/>
      <c r="AN110" s="913"/>
      <c r="AO110" s="914"/>
      <c r="AP110" s="916">
        <v>18</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7711868</v>
      </c>
      <c r="BR110" s="944"/>
      <c r="BS110" s="944"/>
      <c r="BT110" s="944"/>
      <c r="BU110" s="944"/>
      <c r="BV110" s="944">
        <v>7040503</v>
      </c>
      <c r="BW110" s="944"/>
      <c r="BX110" s="944"/>
      <c r="BY110" s="944"/>
      <c r="BZ110" s="944"/>
      <c r="CA110" s="944">
        <v>6565373</v>
      </c>
      <c r="CB110" s="944"/>
      <c r="CC110" s="944"/>
      <c r="CD110" s="944"/>
      <c r="CE110" s="944"/>
      <c r="CF110" s="957">
        <v>146</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6579</v>
      </c>
      <c r="BR111" s="939"/>
      <c r="BS111" s="939"/>
      <c r="BT111" s="939"/>
      <c r="BU111" s="939"/>
      <c r="BV111" s="939">
        <v>235428</v>
      </c>
      <c r="BW111" s="939"/>
      <c r="BX111" s="939"/>
      <c r="BY111" s="939"/>
      <c r="BZ111" s="939"/>
      <c r="CA111" s="939">
        <v>188757</v>
      </c>
      <c r="CB111" s="939"/>
      <c r="CC111" s="939"/>
      <c r="CD111" s="939"/>
      <c r="CE111" s="939"/>
      <c r="CF111" s="933">
        <v>4.2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1839175</v>
      </c>
      <c r="BR112" s="939"/>
      <c r="BS112" s="939"/>
      <c r="BT112" s="939"/>
      <c r="BU112" s="939"/>
      <c r="BV112" s="939">
        <v>1619491</v>
      </c>
      <c r="BW112" s="939"/>
      <c r="BX112" s="939"/>
      <c r="BY112" s="939"/>
      <c r="BZ112" s="939"/>
      <c r="CA112" s="939">
        <v>1568843</v>
      </c>
      <c r="CB112" s="939"/>
      <c r="CC112" s="939"/>
      <c r="CD112" s="939"/>
      <c r="CE112" s="939"/>
      <c r="CF112" s="933">
        <v>34.9</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319055</v>
      </c>
      <c r="AB113" s="951"/>
      <c r="AC113" s="951"/>
      <c r="AD113" s="951"/>
      <c r="AE113" s="952"/>
      <c r="AF113" s="953">
        <v>269597</v>
      </c>
      <c r="AG113" s="951"/>
      <c r="AH113" s="951"/>
      <c r="AI113" s="951"/>
      <c r="AJ113" s="952"/>
      <c r="AK113" s="953">
        <v>326999</v>
      </c>
      <c r="AL113" s="951"/>
      <c r="AM113" s="951"/>
      <c r="AN113" s="951"/>
      <c r="AO113" s="952"/>
      <c r="AP113" s="954">
        <v>7.3</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205528</v>
      </c>
      <c r="BR113" s="939"/>
      <c r="BS113" s="939"/>
      <c r="BT113" s="939"/>
      <c r="BU113" s="939"/>
      <c r="BV113" s="939">
        <v>230607</v>
      </c>
      <c r="BW113" s="939"/>
      <c r="BX113" s="939"/>
      <c r="BY113" s="939"/>
      <c r="BZ113" s="939"/>
      <c r="CA113" s="939">
        <v>276380</v>
      </c>
      <c r="CB113" s="939"/>
      <c r="CC113" s="939"/>
      <c r="CD113" s="939"/>
      <c r="CE113" s="939"/>
      <c r="CF113" s="933">
        <v>6.1</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43576</v>
      </c>
      <c r="AB114" s="972"/>
      <c r="AC114" s="972"/>
      <c r="AD114" s="972"/>
      <c r="AE114" s="973"/>
      <c r="AF114" s="974">
        <v>35172</v>
      </c>
      <c r="AG114" s="972"/>
      <c r="AH114" s="972"/>
      <c r="AI114" s="972"/>
      <c r="AJ114" s="973"/>
      <c r="AK114" s="974">
        <v>32198</v>
      </c>
      <c r="AL114" s="972"/>
      <c r="AM114" s="972"/>
      <c r="AN114" s="972"/>
      <c r="AO114" s="973"/>
      <c r="AP114" s="975">
        <v>0.7</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436889</v>
      </c>
      <c r="BR114" s="939"/>
      <c r="BS114" s="939"/>
      <c r="BT114" s="939"/>
      <c r="BU114" s="939"/>
      <c r="BV114" s="939">
        <v>435429</v>
      </c>
      <c r="BW114" s="939"/>
      <c r="BX114" s="939"/>
      <c r="BY114" s="939"/>
      <c r="BZ114" s="939"/>
      <c r="CA114" s="939">
        <v>502411</v>
      </c>
      <c r="CB114" s="939"/>
      <c r="CC114" s="939"/>
      <c r="CD114" s="939"/>
      <c r="CE114" s="939"/>
      <c r="CF114" s="933">
        <v>11.2</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9935</v>
      </c>
      <c r="AB115" s="951"/>
      <c r="AC115" s="951"/>
      <c r="AD115" s="951"/>
      <c r="AE115" s="952"/>
      <c r="AF115" s="953">
        <v>30027</v>
      </c>
      <c r="AG115" s="951"/>
      <c r="AH115" s="951"/>
      <c r="AI115" s="951"/>
      <c r="AJ115" s="952"/>
      <c r="AK115" s="953">
        <v>153005</v>
      </c>
      <c r="AL115" s="951"/>
      <c r="AM115" s="951"/>
      <c r="AN115" s="951"/>
      <c r="AO115" s="952"/>
      <c r="AP115" s="954">
        <v>3.4</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1284632</v>
      </c>
      <c r="AB117" s="992"/>
      <c r="AC117" s="992"/>
      <c r="AD117" s="992"/>
      <c r="AE117" s="993"/>
      <c r="AF117" s="994">
        <v>1214221</v>
      </c>
      <c r="AG117" s="992"/>
      <c r="AH117" s="992"/>
      <c r="AI117" s="992"/>
      <c r="AJ117" s="993"/>
      <c r="AK117" s="994">
        <v>1320714</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10200039</v>
      </c>
      <c r="BR119" s="1013"/>
      <c r="BS119" s="1013"/>
      <c r="BT119" s="1013"/>
      <c r="BU119" s="1013"/>
      <c r="BV119" s="1013">
        <v>9561458</v>
      </c>
      <c r="BW119" s="1013"/>
      <c r="BX119" s="1013"/>
      <c r="BY119" s="1013"/>
      <c r="BZ119" s="1013"/>
      <c r="CA119" s="1013">
        <v>9101764</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6579</v>
      </c>
      <c r="DH119" s="999"/>
      <c r="DI119" s="999"/>
      <c r="DJ119" s="999"/>
      <c r="DK119" s="1000"/>
      <c r="DL119" s="998">
        <v>235428</v>
      </c>
      <c r="DM119" s="999"/>
      <c r="DN119" s="999"/>
      <c r="DO119" s="999"/>
      <c r="DP119" s="1000"/>
      <c r="DQ119" s="998">
        <v>188757</v>
      </c>
      <c r="DR119" s="999"/>
      <c r="DS119" s="999"/>
      <c r="DT119" s="999"/>
      <c r="DU119" s="1000"/>
      <c r="DV119" s="1001">
        <v>4.2</v>
      </c>
      <c r="DW119" s="1002"/>
      <c r="DX119" s="1002"/>
      <c r="DY119" s="1002"/>
      <c r="DZ119" s="1003"/>
    </row>
    <row r="120" spans="1:130" s="212" customFormat="1" ht="26.25" customHeight="1" x14ac:dyDescent="0.2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9040305</v>
      </c>
      <c r="BR120" s="944"/>
      <c r="BS120" s="944"/>
      <c r="BT120" s="944"/>
      <c r="BU120" s="944"/>
      <c r="BV120" s="944">
        <v>10365034</v>
      </c>
      <c r="BW120" s="944"/>
      <c r="BX120" s="944"/>
      <c r="BY120" s="944"/>
      <c r="BZ120" s="944"/>
      <c r="CA120" s="944">
        <v>11832627</v>
      </c>
      <c r="CB120" s="944"/>
      <c r="CC120" s="944"/>
      <c r="CD120" s="944"/>
      <c r="CE120" s="944"/>
      <c r="CF120" s="957">
        <v>263.10000000000002</v>
      </c>
      <c r="CG120" s="958"/>
      <c r="CH120" s="958"/>
      <c r="CI120" s="958"/>
      <c r="CJ120" s="958"/>
      <c r="CK120" s="1019" t="s">
        <v>444</v>
      </c>
      <c r="CL120" s="1020"/>
      <c r="CM120" s="1020"/>
      <c r="CN120" s="1020"/>
      <c r="CO120" s="1021"/>
      <c r="CP120" s="1027" t="s">
        <v>390</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1504647</v>
      </c>
      <c r="DR120" s="944"/>
      <c r="DS120" s="944"/>
      <c r="DT120" s="944"/>
      <c r="DU120" s="944"/>
      <c r="DV120" s="945">
        <v>33.5</v>
      </c>
      <c r="DW120" s="945"/>
      <c r="DX120" s="945"/>
      <c r="DY120" s="945"/>
      <c r="DZ120" s="946"/>
    </row>
    <row r="121" spans="1:130" s="212" customFormat="1" ht="26.25" customHeight="1" x14ac:dyDescent="0.2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4135</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392022</v>
      </c>
      <c r="BR121" s="939"/>
      <c r="BS121" s="939"/>
      <c r="BT121" s="939"/>
      <c r="BU121" s="939"/>
      <c r="BV121" s="939">
        <v>291094</v>
      </c>
      <c r="BW121" s="939"/>
      <c r="BX121" s="939"/>
      <c r="BY121" s="939"/>
      <c r="BZ121" s="939"/>
      <c r="CA121" s="939">
        <v>259799</v>
      </c>
      <c r="CB121" s="939"/>
      <c r="CC121" s="939"/>
      <c r="CD121" s="939"/>
      <c r="CE121" s="939"/>
      <c r="CF121" s="933">
        <v>5.8</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v>64196</v>
      </c>
      <c r="DR121" s="939"/>
      <c r="DS121" s="939"/>
      <c r="DT121" s="939"/>
      <c r="DU121" s="939"/>
      <c r="DV121" s="940">
        <v>1.4</v>
      </c>
      <c r="DW121" s="940"/>
      <c r="DX121" s="940"/>
      <c r="DY121" s="940"/>
      <c r="DZ121" s="941"/>
    </row>
    <row r="122" spans="1:130" s="212" customFormat="1" ht="26.25" customHeight="1" x14ac:dyDescent="0.2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7383401</v>
      </c>
      <c r="BR122" s="1013"/>
      <c r="BS122" s="1013"/>
      <c r="BT122" s="1013"/>
      <c r="BU122" s="1013"/>
      <c r="BV122" s="1013">
        <v>7159846</v>
      </c>
      <c r="BW122" s="1013"/>
      <c r="BX122" s="1013"/>
      <c r="BY122" s="1013"/>
      <c r="BZ122" s="1013"/>
      <c r="CA122" s="1013">
        <v>6613734</v>
      </c>
      <c r="CB122" s="1013"/>
      <c r="CC122" s="1013"/>
      <c r="CD122" s="1013"/>
      <c r="CE122" s="1013"/>
      <c r="CF122" s="1030">
        <v>147.1</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2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16815728</v>
      </c>
      <c r="BR123" s="1077"/>
      <c r="BS123" s="1077"/>
      <c r="BT123" s="1077"/>
      <c r="BU123" s="1077"/>
      <c r="BV123" s="1077">
        <v>17815974</v>
      </c>
      <c r="BW123" s="1077"/>
      <c r="BX123" s="1077"/>
      <c r="BY123" s="1077"/>
      <c r="BZ123" s="1077"/>
      <c r="CA123" s="1077">
        <v>18706160</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3">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1839175</v>
      </c>
      <c r="DH124" s="999"/>
      <c r="DI124" s="999"/>
      <c r="DJ124" s="999"/>
      <c r="DK124" s="1000"/>
      <c r="DL124" s="998">
        <v>1619491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3">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5800</v>
      </c>
      <c r="AB126" s="972"/>
      <c r="AC126" s="972"/>
      <c r="AD126" s="972"/>
      <c r="AE126" s="973"/>
      <c r="AF126" s="974">
        <v>30027</v>
      </c>
      <c r="AG126" s="972"/>
      <c r="AH126" s="972"/>
      <c r="AI126" s="972"/>
      <c r="AJ126" s="973"/>
      <c r="AK126" s="974">
        <v>153005</v>
      </c>
      <c r="AL126" s="972"/>
      <c r="AM126" s="972"/>
      <c r="AN126" s="972"/>
      <c r="AO126" s="973"/>
      <c r="AP126" s="975">
        <v>3.4</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3">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64783</v>
      </c>
      <c r="AB128" s="1059"/>
      <c r="AC128" s="1059"/>
      <c r="AD128" s="1059"/>
      <c r="AE128" s="1060"/>
      <c r="AF128" s="1061">
        <v>46304</v>
      </c>
      <c r="AG128" s="1059"/>
      <c r="AH128" s="1059"/>
      <c r="AI128" s="1059"/>
      <c r="AJ128" s="1060"/>
      <c r="AK128" s="1061">
        <v>66100</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121</v>
      </c>
      <c r="BG128" s="1066"/>
      <c r="BH128" s="1066"/>
      <c r="BI128" s="1066"/>
      <c r="BJ128" s="1066"/>
      <c r="BK128" s="1066"/>
      <c r="BL128" s="1067"/>
      <c r="BM128" s="1065">
        <v>14.84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5034669</v>
      </c>
      <c r="AB129" s="972"/>
      <c r="AC129" s="972"/>
      <c r="AD129" s="972"/>
      <c r="AE129" s="973"/>
      <c r="AF129" s="974">
        <v>5036302</v>
      </c>
      <c r="AG129" s="972"/>
      <c r="AH129" s="972"/>
      <c r="AI129" s="972"/>
      <c r="AJ129" s="973"/>
      <c r="AK129" s="974">
        <v>5244273</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121</v>
      </c>
      <c r="BG129" s="1080"/>
      <c r="BH129" s="1080"/>
      <c r="BI129" s="1080"/>
      <c r="BJ129" s="1080"/>
      <c r="BK129" s="1080"/>
      <c r="BL129" s="1081"/>
      <c r="BM129" s="1079">
        <v>19.84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816887</v>
      </c>
      <c r="AB130" s="972"/>
      <c r="AC130" s="972"/>
      <c r="AD130" s="972"/>
      <c r="AE130" s="973"/>
      <c r="AF130" s="974">
        <v>797925</v>
      </c>
      <c r="AG130" s="972"/>
      <c r="AH130" s="972"/>
      <c r="AI130" s="972"/>
      <c r="AJ130" s="973"/>
      <c r="AK130" s="974">
        <v>747058</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9.8000000000000007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4217782</v>
      </c>
      <c r="AB131" s="999"/>
      <c r="AC131" s="999"/>
      <c r="AD131" s="999"/>
      <c r="AE131" s="1000"/>
      <c r="AF131" s="998">
        <v>4238377</v>
      </c>
      <c r="AG131" s="999"/>
      <c r="AH131" s="999"/>
      <c r="AI131" s="999"/>
      <c r="AJ131" s="1000"/>
      <c r="AK131" s="998">
        <v>4497215</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9.5538840080000007</v>
      </c>
      <c r="AB132" s="1110"/>
      <c r="AC132" s="1110"/>
      <c r="AD132" s="1110"/>
      <c r="AE132" s="1111"/>
      <c r="AF132" s="1112">
        <v>8.7295679449999994</v>
      </c>
      <c r="AG132" s="1110"/>
      <c r="AH132" s="1110"/>
      <c r="AI132" s="1110"/>
      <c r="AJ132" s="1111"/>
      <c r="AK132" s="1112">
        <v>11.286007010000001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8.9</v>
      </c>
      <c r="AB133" s="1093"/>
      <c r="AC133" s="1093"/>
      <c r="AD133" s="1093"/>
      <c r="AE133" s="1094"/>
      <c r="AF133" s="1092">
        <v>8.9</v>
      </c>
      <c r="AG133" s="1093"/>
      <c r="AH133" s="1093"/>
      <c r="AI133" s="1093"/>
      <c r="AJ133" s="1094"/>
      <c r="AK133" s="1092">
        <v>9.8000000000000007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NalLFGCOiAvmvxfQx0RagJn2lk4wZ277nj9bBNVUOJ8AIFLX6Uqy++ZMlRZibHdAI4F2QcSFa5cZCdOJFmdoQ==" saltValue="bSH9wpcKgq/uYEapaD+m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474</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BP7QFL1SesW7ICdT9y9DevCPc4q+Ksquj/IoEstkG/s88FBQrc9dTrUrD1fVJBA0c6donvZlKoVmlXYxXdoJXw==" saltValue="HOxFQGm95rTm5RDc+eDYx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9" zoomScale="60" zoomScaleNormal="6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ymW6CWr1eYQdjk42BU7pq/urhIRVetDOxnyXTo/N9jlkjgX7smSspdDX1x6iMbZ5GnH59TVrk9Bni1j6PHQYIg==" saltValue="7ZDQNS8DoQAViiNAYfbzz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25"/>
  <cols>
    <col min="1" max="36" width="2.46484375" style="243" customWidth="1"/>
    <col min="37" max="44" width="17" style="243" customWidth="1"/>
    <col min="45" max="45" width="6.06640625" style="249" customWidth="1"/>
    <col min="46" max="46" width="3" style="247" customWidth="1"/>
    <col min="47" max="47" width="19.066406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476</v>
      </c>
      <c r="AL6" s="248"/>
      <c r="AM6" s="248"/>
      <c r="AN6" s="248"/>
    </row>
    <row r="7" spans="1:46" ht="13.5" customHeight="1" x14ac:dyDescent="0.25">
      <c r="A7" s="247"/>
      <c r="AK7" s="250"/>
      <c r="AL7" s="251"/>
      <c r="AM7" s="251"/>
      <c r="AN7" s="252"/>
      <c r="AO7" s="1127" t="s">
        <v>477</v>
      </c>
      <c r="AP7" s="253"/>
      <c r="AQ7" s="254" t="s">
        <v>478</v>
      </c>
      <c r="AR7" s="255"/>
    </row>
    <row r="8" spans="1:46" ht="12.75" x14ac:dyDescent="0.25">
      <c r="A8" s="247"/>
      <c r="AK8" s="256"/>
      <c r="AL8" s="257"/>
      <c r="AM8" s="257"/>
      <c r="AN8" s="258"/>
      <c r="AO8" s="1128"/>
      <c r="AP8" s="259" t="s">
        <v>479</v>
      </c>
      <c r="AQ8" s="260" t="s">
        <v>480</v>
      </c>
      <c r="AR8" s="261" t="s">
        <v>481</v>
      </c>
    </row>
    <row r="9" spans="1:46" ht="12.75" x14ac:dyDescent="0.25">
      <c r="A9" s="247"/>
      <c r="AK9" s="1129" t="s">
        <v>482</v>
      </c>
      <c r="AL9" s="1130"/>
      <c r="AM9" s="1130"/>
      <c r="AN9" s="1131"/>
      <c r="AO9" s="262">
        <v>1436670</v>
      </c>
      <c r="AP9" s="262">
        <v>88892</v>
      </c>
      <c r="AQ9" s="263">
        <v>102505</v>
      </c>
      <c r="AR9" s="264">
        <v>-13.3</v>
      </c>
    </row>
    <row r="10" spans="1:46" ht="13.5" customHeight="1" x14ac:dyDescent="0.25">
      <c r="A10" s="247"/>
      <c r="AK10" s="1129" t="s">
        <v>483</v>
      </c>
      <c r="AL10" s="1130"/>
      <c r="AM10" s="1130"/>
      <c r="AN10" s="1131"/>
      <c r="AO10" s="265">
        <v>247966</v>
      </c>
      <c r="AP10" s="265">
        <v>15343</v>
      </c>
      <c r="AQ10" s="266">
        <v>13118</v>
      </c>
      <c r="AR10" s="267">
        <v>17</v>
      </c>
    </row>
    <row r="11" spans="1:46" ht="13.5" customHeight="1" x14ac:dyDescent="0.25">
      <c r="A11" s="247"/>
      <c r="AK11" s="1129" t="s">
        <v>484</v>
      </c>
      <c r="AL11" s="1130"/>
      <c r="AM11" s="1130"/>
      <c r="AN11" s="1131"/>
      <c r="AO11" s="265" t="s">
        <v>485</v>
      </c>
      <c r="AP11" s="265" t="s">
        <v>485</v>
      </c>
      <c r="AQ11" s="266">
        <v>532</v>
      </c>
      <c r="AR11" s="267" t="s">
        <v>485</v>
      </c>
    </row>
    <row r="12" spans="1:46" ht="13.5" customHeight="1" x14ac:dyDescent="0.25">
      <c r="A12" s="247"/>
      <c r="AK12" s="1129" t="s">
        <v>486</v>
      </c>
      <c r="AL12" s="1130"/>
      <c r="AM12" s="1130"/>
      <c r="AN12" s="1131"/>
      <c r="AO12" s="265" t="s">
        <v>485</v>
      </c>
      <c r="AP12" s="265" t="s">
        <v>485</v>
      </c>
      <c r="AQ12" s="266">
        <v>70</v>
      </c>
      <c r="AR12" s="267" t="s">
        <v>485</v>
      </c>
    </row>
    <row r="13" spans="1:46" ht="13.5" customHeight="1" x14ac:dyDescent="0.25">
      <c r="A13" s="247"/>
      <c r="AK13" s="1129" t="s">
        <v>487</v>
      </c>
      <c r="AL13" s="1130"/>
      <c r="AM13" s="1130"/>
      <c r="AN13" s="1131"/>
      <c r="AO13" s="265">
        <v>39742</v>
      </c>
      <c r="AP13" s="265">
        <v>2459</v>
      </c>
      <c r="AQ13" s="266">
        <v>4255</v>
      </c>
      <c r="AR13" s="267">
        <v>-42.2</v>
      </c>
    </row>
    <row r="14" spans="1:46" ht="13.5" customHeight="1" x14ac:dyDescent="0.25">
      <c r="A14" s="247"/>
      <c r="AK14" s="1129" t="s">
        <v>488</v>
      </c>
      <c r="AL14" s="1130"/>
      <c r="AM14" s="1130"/>
      <c r="AN14" s="1131"/>
      <c r="AO14" s="265">
        <v>19826</v>
      </c>
      <c r="AP14" s="265">
        <v>1227</v>
      </c>
      <c r="AQ14" s="266">
        <v>1813</v>
      </c>
      <c r="AR14" s="267">
        <v>-32.299999999999997</v>
      </c>
    </row>
    <row r="15" spans="1:46" ht="13.5" customHeight="1" x14ac:dyDescent="0.25">
      <c r="A15" s="247"/>
      <c r="AK15" s="1132" t="s">
        <v>489</v>
      </c>
      <c r="AL15" s="1133"/>
      <c r="AM15" s="1133"/>
      <c r="AN15" s="1134"/>
      <c r="AO15" s="265">
        <v>-98888</v>
      </c>
      <c r="AP15" s="265">
        <v>-6119</v>
      </c>
      <c r="AQ15" s="266">
        <v>-6003</v>
      </c>
      <c r="AR15" s="267">
        <v>1.9</v>
      </c>
    </row>
    <row r="16" spans="1:46" ht="12.75" x14ac:dyDescent="0.25">
      <c r="A16" s="247"/>
      <c r="AK16" s="1132" t="s">
        <v>177</v>
      </c>
      <c r="AL16" s="1133"/>
      <c r="AM16" s="1133"/>
      <c r="AN16" s="1134"/>
      <c r="AO16" s="265">
        <v>1645316</v>
      </c>
      <c r="AP16" s="265">
        <v>101802</v>
      </c>
      <c r="AQ16" s="266">
        <v>116291</v>
      </c>
      <c r="AR16" s="267">
        <v>-12.5</v>
      </c>
    </row>
    <row r="17" spans="1:46" ht="12.75" x14ac:dyDescent="0.25">
      <c r="A17" s="247"/>
    </row>
    <row r="18" spans="1:46" ht="12.75" x14ac:dyDescent="0.25">
      <c r="A18" s="247"/>
      <c r="AQ18" s="268"/>
      <c r="AR18" s="268"/>
    </row>
    <row r="19" spans="1:46" ht="12.75" x14ac:dyDescent="0.25">
      <c r="A19" s="247"/>
      <c r="AK19" s="243" t="s">
        <v>490</v>
      </c>
    </row>
    <row r="20" spans="1:46" ht="12.75" x14ac:dyDescent="0.25">
      <c r="A20" s="247"/>
      <c r="AK20" s="269"/>
      <c r="AL20" s="270"/>
      <c r="AM20" s="270"/>
      <c r="AN20" s="271"/>
      <c r="AO20" s="272" t="s">
        <v>491</v>
      </c>
      <c r="AP20" s="273" t="s">
        <v>492</v>
      </c>
      <c r="AQ20" s="274" t="s">
        <v>493</v>
      </c>
      <c r="AR20" s="275"/>
    </row>
    <row r="21" spans="1:46" s="248" customFormat="1" ht="12.75" x14ac:dyDescent="0.25">
      <c r="A21" s="276"/>
      <c r="AK21" s="1135" t="s">
        <v>494</v>
      </c>
      <c r="AL21" s="1136"/>
      <c r="AM21" s="1136"/>
      <c r="AN21" s="1137"/>
      <c r="AO21" s="277">
        <v>8.9700000000000006</v>
      </c>
      <c r="AP21" s="278">
        <v>9.5500000000000007</v>
      </c>
      <c r="AQ21" s="279">
        <v>-0.57999999999999996</v>
      </c>
      <c r="AS21" s="280"/>
      <c r="AT21" s="276"/>
    </row>
    <row r="22" spans="1:46" s="248" customFormat="1" ht="12.75" x14ac:dyDescent="0.25">
      <c r="A22" s="276"/>
      <c r="AK22" s="1135" t="s">
        <v>495</v>
      </c>
      <c r="AL22" s="1136"/>
      <c r="AM22" s="1136"/>
      <c r="AN22" s="1137"/>
      <c r="AO22" s="281">
        <v>95.9</v>
      </c>
      <c r="AP22" s="282">
        <v>96.7</v>
      </c>
      <c r="AQ22" s="283">
        <v>-0.8</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2.75" x14ac:dyDescent="0.25">
      <c r="A27" s="288"/>
      <c r="AS27" s="243"/>
      <c r="AT27" s="243"/>
    </row>
    <row r="28" spans="1:46" ht="16.149999999999999" x14ac:dyDescent="0.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498</v>
      </c>
      <c r="AL29" s="248"/>
      <c r="AM29" s="248"/>
      <c r="AN29" s="248"/>
      <c r="AS29" s="290"/>
    </row>
    <row r="30" spans="1:46" ht="13.5" customHeight="1" x14ac:dyDescent="0.25">
      <c r="A30" s="247"/>
      <c r="AK30" s="250"/>
      <c r="AL30" s="251"/>
      <c r="AM30" s="251"/>
      <c r="AN30" s="252"/>
      <c r="AO30" s="1127" t="s">
        <v>477</v>
      </c>
      <c r="AP30" s="253"/>
      <c r="AQ30" s="254" t="s">
        <v>478</v>
      </c>
      <c r="AR30" s="255"/>
    </row>
    <row r="31" spans="1:46" ht="12.75" x14ac:dyDescent="0.25">
      <c r="A31" s="247"/>
      <c r="AK31" s="256"/>
      <c r="AL31" s="257"/>
      <c r="AM31" s="257"/>
      <c r="AN31" s="258"/>
      <c r="AO31" s="1128"/>
      <c r="AP31" s="259" t="s">
        <v>479</v>
      </c>
      <c r="AQ31" s="260" t="s">
        <v>480</v>
      </c>
      <c r="AR31" s="261" t="s">
        <v>481</v>
      </c>
    </row>
    <row r="32" spans="1:46" ht="27" customHeight="1" x14ac:dyDescent="0.25">
      <c r="A32" s="247"/>
      <c r="AK32" s="1143" t="s">
        <v>499</v>
      </c>
      <c r="AL32" s="1144"/>
      <c r="AM32" s="1144"/>
      <c r="AN32" s="1145"/>
      <c r="AO32" s="291">
        <v>808512</v>
      </c>
      <c r="AP32" s="291">
        <v>50025</v>
      </c>
      <c r="AQ32" s="292">
        <v>49899</v>
      </c>
      <c r="AR32" s="293">
        <v>0.3</v>
      </c>
    </row>
    <row r="33" spans="1:46" ht="13.5" customHeight="1" x14ac:dyDescent="0.25">
      <c r="A33" s="247"/>
      <c r="AK33" s="1143" t="s">
        <v>500</v>
      </c>
      <c r="AL33" s="1144"/>
      <c r="AM33" s="1144"/>
      <c r="AN33" s="1145"/>
      <c r="AO33" s="291" t="s">
        <v>485</v>
      </c>
      <c r="AP33" s="291" t="s">
        <v>485</v>
      </c>
      <c r="AQ33" s="292" t="s">
        <v>485</v>
      </c>
      <c r="AR33" s="293" t="s">
        <v>485</v>
      </c>
    </row>
    <row r="34" spans="1:46" ht="27" customHeight="1" x14ac:dyDescent="0.25">
      <c r="A34" s="247"/>
      <c r="AK34" s="1143" t="s">
        <v>501</v>
      </c>
      <c r="AL34" s="1144"/>
      <c r="AM34" s="1144"/>
      <c r="AN34" s="1145"/>
      <c r="AO34" s="291" t="s">
        <v>485</v>
      </c>
      <c r="AP34" s="291" t="s">
        <v>485</v>
      </c>
      <c r="AQ34" s="292">
        <v>2</v>
      </c>
      <c r="AR34" s="293" t="s">
        <v>485</v>
      </c>
    </row>
    <row r="35" spans="1:46" ht="27" customHeight="1" x14ac:dyDescent="0.25">
      <c r="A35" s="247"/>
      <c r="AK35" s="1143" t="s">
        <v>502</v>
      </c>
      <c r="AL35" s="1144"/>
      <c r="AM35" s="1144"/>
      <c r="AN35" s="1145"/>
      <c r="AO35" s="291">
        <v>326999</v>
      </c>
      <c r="AP35" s="291">
        <v>20233</v>
      </c>
      <c r="AQ35" s="292">
        <v>13394</v>
      </c>
      <c r="AR35" s="293">
        <v>51.1</v>
      </c>
    </row>
    <row r="36" spans="1:46" ht="27" customHeight="1" x14ac:dyDescent="0.25">
      <c r="A36" s="247"/>
      <c r="AK36" s="1143" t="s">
        <v>503</v>
      </c>
      <c r="AL36" s="1144"/>
      <c r="AM36" s="1144"/>
      <c r="AN36" s="1145"/>
      <c r="AO36" s="291">
        <v>32198</v>
      </c>
      <c r="AP36" s="291">
        <v>1992</v>
      </c>
      <c r="AQ36" s="292">
        <v>2489</v>
      </c>
      <c r="AR36" s="293">
        <v>-20</v>
      </c>
    </row>
    <row r="37" spans="1:46" ht="13.5" customHeight="1" x14ac:dyDescent="0.25">
      <c r="A37" s="247"/>
      <c r="AK37" s="1143" t="s">
        <v>504</v>
      </c>
      <c r="AL37" s="1144"/>
      <c r="AM37" s="1144"/>
      <c r="AN37" s="1145"/>
      <c r="AO37" s="291">
        <v>153005</v>
      </c>
      <c r="AP37" s="291">
        <v>9467</v>
      </c>
      <c r="AQ37" s="292">
        <v>625</v>
      </c>
      <c r="AR37" s="293">
        <v>1414.7</v>
      </c>
    </row>
    <row r="38" spans="1:46" ht="27" customHeight="1" x14ac:dyDescent="0.25">
      <c r="A38" s="247"/>
      <c r="AK38" s="1146" t="s">
        <v>505</v>
      </c>
      <c r="AL38" s="1147"/>
      <c r="AM38" s="1147"/>
      <c r="AN38" s="1148"/>
      <c r="AO38" s="294" t="s">
        <v>485</v>
      </c>
      <c r="AP38" s="294" t="s">
        <v>485</v>
      </c>
      <c r="AQ38" s="295">
        <v>5</v>
      </c>
      <c r="AR38" s="283" t="s">
        <v>485</v>
      </c>
      <c r="AS38" s="290"/>
    </row>
    <row r="39" spans="1:46" ht="12.75" x14ac:dyDescent="0.25">
      <c r="A39" s="247"/>
      <c r="AK39" s="1146" t="s">
        <v>506</v>
      </c>
      <c r="AL39" s="1147"/>
      <c r="AM39" s="1147"/>
      <c r="AN39" s="1148"/>
      <c r="AO39" s="291">
        <v>-66100</v>
      </c>
      <c r="AP39" s="291">
        <v>-4090</v>
      </c>
      <c r="AQ39" s="292">
        <v>-2982</v>
      </c>
      <c r="AR39" s="293">
        <v>37.200000000000003</v>
      </c>
      <c r="AS39" s="290"/>
    </row>
    <row r="40" spans="1:46" ht="27" customHeight="1" x14ac:dyDescent="0.25">
      <c r="A40" s="247"/>
      <c r="AK40" s="1143" t="s">
        <v>507</v>
      </c>
      <c r="AL40" s="1144"/>
      <c r="AM40" s="1144"/>
      <c r="AN40" s="1145"/>
      <c r="AO40" s="291">
        <v>-747058</v>
      </c>
      <c r="AP40" s="291">
        <v>-46223</v>
      </c>
      <c r="AQ40" s="292">
        <v>-43756</v>
      </c>
      <c r="AR40" s="293">
        <v>5.6</v>
      </c>
      <c r="AS40" s="290"/>
    </row>
    <row r="41" spans="1:46" ht="12.75" x14ac:dyDescent="0.25">
      <c r="A41" s="247"/>
      <c r="AK41" s="1149" t="s">
        <v>287</v>
      </c>
      <c r="AL41" s="1150"/>
      <c r="AM41" s="1150"/>
      <c r="AN41" s="1151"/>
      <c r="AO41" s="291">
        <v>507556</v>
      </c>
      <c r="AP41" s="291">
        <v>31404</v>
      </c>
      <c r="AQ41" s="292">
        <v>19675</v>
      </c>
      <c r="AR41" s="293">
        <v>59.6</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508</v>
      </c>
    </row>
    <row r="48" spans="1:46" ht="12.75" x14ac:dyDescent="0.25">
      <c r="A48" s="247"/>
      <c r="AK48" s="301" t="s">
        <v>509</v>
      </c>
      <c r="AL48" s="301"/>
      <c r="AM48" s="301"/>
      <c r="AN48" s="301"/>
      <c r="AO48" s="301"/>
      <c r="AP48" s="301"/>
      <c r="AQ48" s="302"/>
      <c r="AR48" s="301"/>
    </row>
    <row r="49" spans="1:44" ht="13.5" customHeight="1" x14ac:dyDescent="0.25">
      <c r="A49" s="247"/>
      <c r="AK49" s="303"/>
      <c r="AL49" s="304"/>
      <c r="AM49" s="1138" t="s">
        <v>477</v>
      </c>
      <c r="AN49" s="1140" t="s">
        <v>510</v>
      </c>
      <c r="AO49" s="1141"/>
      <c r="AP49" s="1141"/>
      <c r="AQ49" s="1141"/>
      <c r="AR49" s="1142"/>
    </row>
    <row r="50" spans="1:44" ht="12.75" x14ac:dyDescent="0.25">
      <c r="A50" s="247"/>
      <c r="AK50" s="305"/>
      <c r="AL50" s="306"/>
      <c r="AM50" s="1139"/>
      <c r="AN50" s="307" t="s">
        <v>511</v>
      </c>
      <c r="AO50" s="308" t="s">
        <v>512</v>
      </c>
      <c r="AP50" s="309" t="s">
        <v>513</v>
      </c>
      <c r="AQ50" s="310" t="s">
        <v>514</v>
      </c>
      <c r="AR50" s="311" t="s">
        <v>515</v>
      </c>
    </row>
    <row r="51" spans="1:44" ht="12.75" x14ac:dyDescent="0.25">
      <c r="A51" s="247"/>
      <c r="AK51" s="303" t="s">
        <v>516</v>
      </c>
      <c r="AL51" s="304"/>
      <c r="AM51" s="312">
        <v>2839260</v>
      </c>
      <c r="AN51" s="313">
        <v>175599</v>
      </c>
      <c r="AO51" s="314">
        <v>221.2</v>
      </c>
      <c r="AP51" s="315">
        <v>96248</v>
      </c>
      <c r="AQ51" s="316">
        <v>10</v>
      </c>
      <c r="AR51" s="317">
        <v>211.2</v>
      </c>
    </row>
    <row r="52" spans="1:44" ht="12.75" x14ac:dyDescent="0.25">
      <c r="A52" s="247"/>
      <c r="AK52" s="318"/>
      <c r="AL52" s="319" t="s">
        <v>517</v>
      </c>
      <c r="AM52" s="320">
        <v>2334645</v>
      </c>
      <c r="AN52" s="321">
        <v>144390</v>
      </c>
      <c r="AO52" s="322">
        <v>246.4</v>
      </c>
      <c r="AP52" s="323">
        <v>55768</v>
      </c>
      <c r="AQ52" s="324">
        <v>17.5</v>
      </c>
      <c r="AR52" s="325">
        <v>228.9</v>
      </c>
    </row>
    <row r="53" spans="1:44" ht="12.75" x14ac:dyDescent="0.25">
      <c r="A53" s="247"/>
      <c r="AK53" s="303" t="s">
        <v>518</v>
      </c>
      <c r="AL53" s="304"/>
      <c r="AM53" s="312">
        <v>1064338</v>
      </c>
      <c r="AN53" s="313">
        <v>65562</v>
      </c>
      <c r="AO53" s="314">
        <v>-62.7</v>
      </c>
      <c r="AP53" s="315">
        <v>76413</v>
      </c>
      <c r="AQ53" s="316">
        <v>-20.6</v>
      </c>
      <c r="AR53" s="317">
        <v>-42.1</v>
      </c>
    </row>
    <row r="54" spans="1:44" ht="12.75" x14ac:dyDescent="0.25">
      <c r="A54" s="247"/>
      <c r="AK54" s="318"/>
      <c r="AL54" s="319" t="s">
        <v>517</v>
      </c>
      <c r="AM54" s="320">
        <v>477184</v>
      </c>
      <c r="AN54" s="321">
        <v>29394</v>
      </c>
      <c r="AO54" s="322">
        <v>-79.599999999999994</v>
      </c>
      <c r="AP54" s="323">
        <v>39658</v>
      </c>
      <c r="AQ54" s="324">
        <v>-28.9</v>
      </c>
      <c r="AR54" s="325">
        <v>-50.7</v>
      </c>
    </row>
    <row r="55" spans="1:44" ht="12.75" x14ac:dyDescent="0.25">
      <c r="A55" s="247"/>
      <c r="AK55" s="303" t="s">
        <v>519</v>
      </c>
      <c r="AL55" s="304"/>
      <c r="AM55" s="312">
        <v>445684</v>
      </c>
      <c r="AN55" s="313">
        <v>27464</v>
      </c>
      <c r="AO55" s="314">
        <v>-58.1</v>
      </c>
      <c r="AP55" s="315">
        <v>66481</v>
      </c>
      <c r="AQ55" s="316">
        <v>-13</v>
      </c>
      <c r="AR55" s="317">
        <v>-45.1</v>
      </c>
    </row>
    <row r="56" spans="1:44" ht="12.75" x14ac:dyDescent="0.25">
      <c r="A56" s="247"/>
      <c r="AK56" s="318"/>
      <c r="AL56" s="319" t="s">
        <v>517</v>
      </c>
      <c r="AM56" s="320">
        <v>233767</v>
      </c>
      <c r="AN56" s="321">
        <v>14405</v>
      </c>
      <c r="AO56" s="322">
        <v>-51</v>
      </c>
      <c r="AP56" s="323">
        <v>36120</v>
      </c>
      <c r="AQ56" s="324">
        <v>-8.9</v>
      </c>
      <c r="AR56" s="325">
        <v>-42.1</v>
      </c>
    </row>
    <row r="57" spans="1:44" ht="12.75" x14ac:dyDescent="0.25">
      <c r="A57" s="247"/>
      <c r="AK57" s="303" t="s">
        <v>520</v>
      </c>
      <c r="AL57" s="304"/>
      <c r="AM57" s="312">
        <v>1591385</v>
      </c>
      <c r="AN57" s="313">
        <v>98306</v>
      </c>
      <c r="AO57" s="314">
        <v>257.89999999999998</v>
      </c>
      <c r="AP57" s="315">
        <v>67825</v>
      </c>
      <c r="AQ57" s="316">
        <v>2</v>
      </c>
      <c r="AR57" s="317">
        <v>255.9</v>
      </c>
    </row>
    <row r="58" spans="1:44" ht="12.75" x14ac:dyDescent="0.25">
      <c r="A58" s="247"/>
      <c r="AK58" s="318"/>
      <c r="AL58" s="319" t="s">
        <v>517</v>
      </c>
      <c r="AM58" s="320">
        <v>532199</v>
      </c>
      <c r="AN58" s="321">
        <v>32876</v>
      </c>
      <c r="AO58" s="322">
        <v>128.19999999999999</v>
      </c>
      <c r="AP58" s="323">
        <v>39417</v>
      </c>
      <c r="AQ58" s="324">
        <v>9.1</v>
      </c>
      <c r="AR58" s="325">
        <v>119.1</v>
      </c>
    </row>
    <row r="59" spans="1:44" ht="12.75" x14ac:dyDescent="0.25">
      <c r="A59" s="247"/>
      <c r="AK59" s="303" t="s">
        <v>521</v>
      </c>
      <c r="AL59" s="304"/>
      <c r="AM59" s="312">
        <v>887198</v>
      </c>
      <c r="AN59" s="313">
        <v>54894</v>
      </c>
      <c r="AO59" s="314">
        <v>-44.2</v>
      </c>
      <c r="AP59" s="315">
        <v>81158</v>
      </c>
      <c r="AQ59" s="316">
        <v>19.7</v>
      </c>
      <c r="AR59" s="317">
        <v>-63.9</v>
      </c>
    </row>
    <row r="60" spans="1:44" ht="12.75" x14ac:dyDescent="0.25">
      <c r="A60" s="247"/>
      <c r="AK60" s="318"/>
      <c r="AL60" s="319" t="s">
        <v>517</v>
      </c>
      <c r="AM60" s="320">
        <v>690839</v>
      </c>
      <c r="AN60" s="321">
        <v>42745</v>
      </c>
      <c r="AO60" s="322">
        <v>30</v>
      </c>
      <c r="AP60" s="323">
        <v>45320</v>
      </c>
      <c r="AQ60" s="324">
        <v>15</v>
      </c>
      <c r="AR60" s="325">
        <v>15</v>
      </c>
    </row>
    <row r="61" spans="1:44" ht="12.75" x14ac:dyDescent="0.25">
      <c r="A61" s="247"/>
      <c r="AK61" s="303" t="s">
        <v>522</v>
      </c>
      <c r="AL61" s="326"/>
      <c r="AM61" s="312">
        <v>1365573</v>
      </c>
      <c r="AN61" s="313">
        <v>84365</v>
      </c>
      <c r="AO61" s="314">
        <v>62.8</v>
      </c>
      <c r="AP61" s="315">
        <v>77625</v>
      </c>
      <c r="AQ61" s="327">
        <v>-0.4</v>
      </c>
      <c r="AR61" s="317">
        <v>63.2</v>
      </c>
    </row>
    <row r="62" spans="1:44" ht="12.75" x14ac:dyDescent="0.25">
      <c r="A62" s="247"/>
      <c r="AK62" s="318"/>
      <c r="AL62" s="319" t="s">
        <v>517</v>
      </c>
      <c r="AM62" s="320">
        <v>853727</v>
      </c>
      <c r="AN62" s="321">
        <v>52762</v>
      </c>
      <c r="AO62" s="322">
        <v>54.8</v>
      </c>
      <c r="AP62" s="323">
        <v>43257</v>
      </c>
      <c r="AQ62" s="324">
        <v>0.8</v>
      </c>
      <c r="AR62" s="325">
        <v>54</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rrWaYH0lV1iDmaQdYf7A7VfS4RisgWFArOUaqTvfR30vH14PDjUrbGie3rEpWzhnujYMnvoAWssvEG2aI+mZQQ==" saltValue="gVbxQzq+M8bUZ9enEEV0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474</v>
      </c>
    </row>
    <row r="121" spans="125:125" ht="13.5" hidden="1" customHeight="1" x14ac:dyDescent="0.25">
      <c r="DU121" s="241"/>
    </row>
  </sheetData>
  <sheetProtection algorithmName="SHA-512" hashValue="GKX4RBQtbt7Hzzgkc/N2QX4lEPipmWPNxVcvFi2Wj+05cJHuozvcT8hIWGvaM34vAhPEY+VDOg8GyhbdhsatoA==" saltValue="Ph3PHKL3RV8qQtCMFmmp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474</v>
      </c>
    </row>
  </sheetData>
  <sheetProtection algorithmName="SHA-512" hashValue="2Yp9/wSrujY8oazs+CgUqW0iZGrbyOwVKvlyYh2I7bA+F3to2e9DLDoemsI9BiAX4viqibbHiRypNJP2m0G+kg==" saltValue="Mn07Z863PCcvveLSh8er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524</v>
      </c>
      <c r="G46" s="8" t="s">
        <v>525</v>
      </c>
      <c r="H46" s="8" t="s">
        <v>526</v>
      </c>
      <c r="I46" s="8" t="s">
        <v>527</v>
      </c>
      <c r="J46" s="9" t="s">
        <v>528</v>
      </c>
    </row>
    <row r="47" spans="2:10" ht="57.75" customHeight="1" x14ac:dyDescent="0.25">
      <c r="B47" s="10"/>
      <c r="C47" s="1152" t="s">
        <v>3</v>
      </c>
      <c r="D47" s="1152"/>
      <c r="E47" s="1153"/>
      <c r="F47" s="11">
        <v>47.11</v>
      </c>
      <c r="G47" s="12">
        <v>46.91</v>
      </c>
      <c r="H47" s="12">
        <v>51.75</v>
      </c>
      <c r="I47" s="12">
        <v>49.67</v>
      </c>
      <c r="J47" s="13">
        <v>45.92</v>
      </c>
    </row>
    <row r="48" spans="2:10" ht="57.75" customHeight="1" x14ac:dyDescent="0.25">
      <c r="B48" s="14"/>
      <c r="C48" s="1154" t="s">
        <v>4</v>
      </c>
      <c r="D48" s="1154"/>
      <c r="E48" s="1155"/>
      <c r="F48" s="15">
        <v>1.07</v>
      </c>
      <c r="G48" s="16">
        <v>7.57</v>
      </c>
      <c r="H48" s="16">
        <v>3.9</v>
      </c>
      <c r="I48" s="16">
        <v>0.01</v>
      </c>
      <c r="J48" s="17">
        <v>3.31</v>
      </c>
    </row>
    <row r="49" spans="2:10" ht="57.75" customHeight="1" thickBot="1" x14ac:dyDescent="0.3">
      <c r="B49" s="18"/>
      <c r="C49" s="1156" t="s">
        <v>5</v>
      </c>
      <c r="D49" s="1156"/>
      <c r="E49" s="1157"/>
      <c r="F49" s="19" t="s">
        <v>529</v>
      </c>
      <c r="G49" s="20">
        <v>8.17</v>
      </c>
      <c r="H49" s="20" t="s">
        <v>530</v>
      </c>
      <c r="I49" s="20" t="s">
        <v>531</v>
      </c>
      <c r="J49" s="21">
        <v>1.52</v>
      </c>
    </row>
    <row r="50" spans="2:10" ht="12.75" x14ac:dyDescent="0.25"/>
  </sheetData>
  <sheetProtection algorithmName="SHA-512" hashValue="0d/Cu0olv9XOeg8VbAEKLSPV1kar60C+Q9upFuimpFxnLz9A7hnQFljcOnG6pLM511SRNPl28BWkpK4dPld9Mw==" saltValue="cQpSz/vcfUMRug7LwZQS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5">
      <c r="A34" s="22"/>
      <c r="B34" s="31"/>
      <c r="C34" s="1162" t="s">
        <v>532</v>
      </c>
      <c r="D34" s="1162"/>
      <c r="E34" s="1163"/>
      <c r="F34" s="32">
        <v>0</v>
      </c>
      <c r="G34" s="33">
        <v>0</v>
      </c>
      <c r="H34" s="33">
        <v>0.04</v>
      </c>
      <c r="I34" s="33">
        <v>0.09</v>
      </c>
      <c r="J34" s="34">
        <v>3.47</v>
      </c>
      <c r="K34" s="22"/>
      <c r="L34" s="22"/>
      <c r="M34" s="22"/>
      <c r="N34" s="22"/>
      <c r="O34" s="22"/>
      <c r="P34" s="22"/>
    </row>
    <row r="35" spans="1:16" ht="39" customHeight="1" x14ac:dyDescent="0.25">
      <c r="A35" s="22"/>
      <c r="B35" s="35"/>
      <c r="C35" s="1158" t="s">
        <v>533</v>
      </c>
      <c r="D35" s="1158"/>
      <c r="E35" s="1159"/>
      <c r="F35" s="36">
        <v>1.06</v>
      </c>
      <c r="G35" s="37">
        <v>7.56</v>
      </c>
      <c r="H35" s="37">
        <v>3.89</v>
      </c>
      <c r="I35" s="37">
        <v>0</v>
      </c>
      <c r="J35" s="38">
        <v>3.3</v>
      </c>
      <c r="K35" s="22"/>
      <c r="L35" s="22"/>
      <c r="M35" s="22"/>
      <c r="N35" s="22"/>
      <c r="O35" s="22"/>
      <c r="P35" s="22"/>
    </row>
    <row r="36" spans="1:16" ht="39" customHeight="1" x14ac:dyDescent="0.25">
      <c r="A36" s="22"/>
      <c r="B36" s="35"/>
      <c r="C36" s="1158" t="s">
        <v>534</v>
      </c>
      <c r="D36" s="1158"/>
      <c r="E36" s="1159"/>
      <c r="F36" s="36" t="s">
        <v>485</v>
      </c>
      <c r="G36" s="37" t="s">
        <v>485</v>
      </c>
      <c r="H36" s="37" t="s">
        <v>485</v>
      </c>
      <c r="I36" s="37" t="s">
        <v>485</v>
      </c>
      <c r="J36" s="38">
        <v>2.82</v>
      </c>
      <c r="K36" s="22"/>
      <c r="L36" s="22"/>
      <c r="M36" s="22"/>
      <c r="N36" s="22"/>
      <c r="O36" s="22"/>
      <c r="P36" s="22"/>
    </row>
    <row r="37" spans="1:16" ht="39" customHeight="1" x14ac:dyDescent="0.25">
      <c r="A37" s="22"/>
      <c r="B37" s="35"/>
      <c r="C37" s="1158" t="s">
        <v>535</v>
      </c>
      <c r="D37" s="1158"/>
      <c r="E37" s="1159"/>
      <c r="F37" s="36">
        <v>0.36</v>
      </c>
      <c r="G37" s="37">
        <v>0.32</v>
      </c>
      <c r="H37" s="37">
        <v>0.27</v>
      </c>
      <c r="I37" s="37">
        <v>0.35</v>
      </c>
      <c r="J37" s="38">
        <v>0.01</v>
      </c>
      <c r="K37" s="22"/>
      <c r="L37" s="22"/>
      <c r="M37" s="22"/>
      <c r="N37" s="22"/>
      <c r="O37" s="22"/>
      <c r="P37" s="22"/>
    </row>
    <row r="38" spans="1:16" ht="39" customHeight="1" x14ac:dyDescent="0.25">
      <c r="A38" s="22"/>
      <c r="B38" s="35"/>
      <c r="C38" s="1158" t="s">
        <v>536</v>
      </c>
      <c r="D38" s="1158"/>
      <c r="E38" s="1159"/>
      <c r="F38" s="36">
        <v>0</v>
      </c>
      <c r="G38" s="37">
        <v>0</v>
      </c>
      <c r="H38" s="37">
        <v>0</v>
      </c>
      <c r="I38" s="37">
        <v>0</v>
      </c>
      <c r="J38" s="38">
        <v>0</v>
      </c>
      <c r="K38" s="22"/>
      <c r="L38" s="22"/>
      <c r="M38" s="22"/>
      <c r="N38" s="22"/>
      <c r="O38" s="22"/>
      <c r="P38" s="22"/>
    </row>
    <row r="39" spans="1:16" ht="39" customHeight="1" x14ac:dyDescent="0.25">
      <c r="A39" s="22"/>
      <c r="B39" s="35"/>
      <c r="C39" s="1158"/>
      <c r="D39" s="1158"/>
      <c r="E39" s="1159"/>
      <c r="F39" s="36"/>
      <c r="G39" s="37"/>
      <c r="H39" s="37"/>
      <c r="I39" s="37"/>
      <c r="J39" s="38"/>
      <c r="K39" s="22"/>
      <c r="L39" s="22"/>
      <c r="M39" s="22"/>
      <c r="N39" s="22"/>
      <c r="O39" s="22"/>
      <c r="P39" s="22"/>
    </row>
    <row r="40" spans="1:16" ht="39" customHeight="1" x14ac:dyDescent="0.25">
      <c r="A40" s="22"/>
      <c r="B40" s="35"/>
      <c r="C40" s="1158"/>
      <c r="D40" s="1158"/>
      <c r="E40" s="1159"/>
      <c r="F40" s="36"/>
      <c r="G40" s="37"/>
      <c r="H40" s="37"/>
      <c r="I40" s="37"/>
      <c r="J40" s="38"/>
      <c r="K40" s="22"/>
      <c r="L40" s="22"/>
      <c r="M40" s="22"/>
      <c r="N40" s="22"/>
      <c r="O40" s="22"/>
      <c r="P40" s="22"/>
    </row>
    <row r="41" spans="1:16" ht="39" customHeight="1" x14ac:dyDescent="0.25">
      <c r="A41" s="22"/>
      <c r="B41" s="35"/>
      <c r="C41" s="1158"/>
      <c r="D41" s="1158"/>
      <c r="E41" s="1159"/>
      <c r="F41" s="36"/>
      <c r="G41" s="37"/>
      <c r="H41" s="37"/>
      <c r="I41" s="37"/>
      <c r="J41" s="38"/>
      <c r="K41" s="22"/>
      <c r="L41" s="22"/>
      <c r="M41" s="22"/>
      <c r="N41" s="22"/>
      <c r="O41" s="22"/>
      <c r="P41" s="22"/>
    </row>
    <row r="42" spans="1:16" ht="39" customHeight="1" x14ac:dyDescent="0.25">
      <c r="A42" s="22"/>
      <c r="B42" s="39"/>
      <c r="C42" s="1158" t="s">
        <v>537</v>
      </c>
      <c r="D42" s="1158"/>
      <c r="E42" s="1159"/>
      <c r="F42" s="36" t="s">
        <v>485</v>
      </c>
      <c r="G42" s="37" t="s">
        <v>485</v>
      </c>
      <c r="H42" s="37" t="s">
        <v>485</v>
      </c>
      <c r="I42" s="37" t="s">
        <v>485</v>
      </c>
      <c r="J42" s="38" t="s">
        <v>485</v>
      </c>
      <c r="K42" s="22"/>
      <c r="L42" s="22"/>
      <c r="M42" s="22"/>
      <c r="N42" s="22"/>
      <c r="O42" s="22"/>
      <c r="P42" s="22"/>
    </row>
    <row r="43" spans="1:16" ht="39" customHeight="1" thickBot="1" x14ac:dyDescent="0.3">
      <c r="A43" s="22"/>
      <c r="B43" s="40"/>
      <c r="C43" s="1160" t="s">
        <v>538</v>
      </c>
      <c r="D43" s="1160"/>
      <c r="E43" s="1161"/>
      <c r="F43" s="41">
        <v>0.18</v>
      </c>
      <c r="G43" s="42">
        <v>0.15</v>
      </c>
      <c r="H43" s="42">
        <v>0.15</v>
      </c>
      <c r="I43" s="42">
        <v>0.56000000000000005</v>
      </c>
      <c r="J43" s="43" t="s">
        <v>485</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GHwGGY5SyB3p2kj+HrQX4ZhQ7ILQdHQ3Rcm2287ve4S1NFV67tYYdyEBmArhBGzDBVJMz9qEIQ/stW3iSWlVtw==" saltValue="JWUuSAGnv/nqXY/WQJ6v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5"/>
  <cols>
    <col min="1" max="1" width="6.59765625" style="47" customWidth="1"/>
    <col min="2" max="3" width="10.9296875" style="47" customWidth="1"/>
    <col min="4" max="4" width="10" style="47" customWidth="1"/>
    <col min="5" max="10" width="11" style="47" customWidth="1"/>
    <col min="11" max="15" width="13.066406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5">
      <c r="A45" s="46"/>
      <c r="B45" s="1164" t="s">
        <v>9</v>
      </c>
      <c r="C45" s="1165"/>
      <c r="D45" s="56"/>
      <c r="E45" s="1170" t="s">
        <v>10</v>
      </c>
      <c r="F45" s="1170"/>
      <c r="G45" s="1170"/>
      <c r="H45" s="1170"/>
      <c r="I45" s="1170"/>
      <c r="J45" s="1171"/>
      <c r="K45" s="57">
        <v>952</v>
      </c>
      <c r="L45" s="58">
        <v>947</v>
      </c>
      <c r="M45" s="58">
        <v>912</v>
      </c>
      <c r="N45" s="58">
        <v>879</v>
      </c>
      <c r="O45" s="59">
        <v>809</v>
      </c>
      <c r="P45" s="46"/>
      <c r="Q45" s="46"/>
      <c r="R45" s="46"/>
      <c r="S45" s="46"/>
      <c r="T45" s="46"/>
      <c r="U45" s="46"/>
    </row>
    <row r="46" spans="1:21" ht="30.75" customHeight="1" x14ac:dyDescent="0.2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5">
      <c r="A48" s="46"/>
      <c r="B48" s="1166"/>
      <c r="C48" s="1167"/>
      <c r="D48" s="60"/>
      <c r="E48" s="1172" t="s">
        <v>13</v>
      </c>
      <c r="F48" s="1172"/>
      <c r="G48" s="1172"/>
      <c r="H48" s="1172"/>
      <c r="I48" s="1172"/>
      <c r="J48" s="1173"/>
      <c r="K48" s="61">
        <v>277</v>
      </c>
      <c r="L48" s="62">
        <v>295</v>
      </c>
      <c r="M48" s="62">
        <v>319</v>
      </c>
      <c r="N48" s="62">
        <v>270</v>
      </c>
      <c r="O48" s="63">
        <v>327</v>
      </c>
      <c r="P48" s="46"/>
      <c r="Q48" s="46"/>
      <c r="R48" s="46"/>
      <c r="S48" s="46"/>
      <c r="T48" s="46"/>
      <c r="U48" s="46"/>
    </row>
    <row r="49" spans="1:21" ht="30.75" customHeight="1" x14ac:dyDescent="0.25">
      <c r="A49" s="46"/>
      <c r="B49" s="1166"/>
      <c r="C49" s="1167"/>
      <c r="D49" s="60"/>
      <c r="E49" s="1172" t="s">
        <v>14</v>
      </c>
      <c r="F49" s="1172"/>
      <c r="G49" s="1172"/>
      <c r="H49" s="1172"/>
      <c r="I49" s="1172"/>
      <c r="J49" s="1173"/>
      <c r="K49" s="61">
        <v>49</v>
      </c>
      <c r="L49" s="62">
        <v>50</v>
      </c>
      <c r="M49" s="62">
        <v>44</v>
      </c>
      <c r="N49" s="62">
        <v>35</v>
      </c>
      <c r="O49" s="63">
        <v>32</v>
      </c>
      <c r="P49" s="46"/>
      <c r="Q49" s="46"/>
      <c r="R49" s="46"/>
      <c r="S49" s="46"/>
      <c r="T49" s="46"/>
      <c r="U49" s="46"/>
    </row>
    <row r="50" spans="1:21" ht="30.75" customHeight="1" x14ac:dyDescent="0.25">
      <c r="A50" s="46"/>
      <c r="B50" s="1166"/>
      <c r="C50" s="1167"/>
      <c r="D50" s="60"/>
      <c r="E50" s="1172" t="s">
        <v>15</v>
      </c>
      <c r="F50" s="1172"/>
      <c r="G50" s="1172"/>
      <c r="H50" s="1172"/>
      <c r="I50" s="1172"/>
      <c r="J50" s="1173"/>
      <c r="K50" s="61">
        <v>22</v>
      </c>
      <c r="L50" s="62">
        <v>16</v>
      </c>
      <c r="M50" s="62">
        <v>10</v>
      </c>
      <c r="N50" s="62">
        <v>30</v>
      </c>
      <c r="O50" s="63">
        <v>153</v>
      </c>
      <c r="P50" s="46"/>
      <c r="Q50" s="46"/>
      <c r="R50" s="46"/>
      <c r="S50" s="46"/>
      <c r="T50" s="46"/>
      <c r="U50" s="46"/>
    </row>
    <row r="51" spans="1:21" ht="30.75" customHeight="1" x14ac:dyDescent="0.25">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5">
      <c r="A52" s="46"/>
      <c r="B52" s="1174" t="s">
        <v>17</v>
      </c>
      <c r="C52" s="1175"/>
      <c r="D52" s="64"/>
      <c r="E52" s="1172" t="s">
        <v>18</v>
      </c>
      <c r="F52" s="1172"/>
      <c r="G52" s="1172"/>
      <c r="H52" s="1172"/>
      <c r="I52" s="1172"/>
      <c r="J52" s="1173"/>
      <c r="K52" s="61">
        <v>959</v>
      </c>
      <c r="L52" s="62">
        <v>940</v>
      </c>
      <c r="M52" s="62">
        <v>882</v>
      </c>
      <c r="N52" s="62">
        <v>843</v>
      </c>
      <c r="O52" s="63">
        <v>813</v>
      </c>
      <c r="P52" s="46"/>
      <c r="Q52" s="46"/>
      <c r="R52" s="46"/>
      <c r="S52" s="46"/>
      <c r="T52" s="46"/>
      <c r="U52" s="46"/>
    </row>
    <row r="53" spans="1:21" ht="30.75" customHeight="1" thickBot="1" x14ac:dyDescent="0.3">
      <c r="A53" s="46"/>
      <c r="B53" s="1176" t="s">
        <v>19</v>
      </c>
      <c r="C53" s="1177"/>
      <c r="D53" s="65"/>
      <c r="E53" s="1178" t="s">
        <v>20</v>
      </c>
      <c r="F53" s="1178"/>
      <c r="G53" s="1178"/>
      <c r="H53" s="1178"/>
      <c r="I53" s="1178"/>
      <c r="J53" s="1179"/>
      <c r="K53" s="66">
        <v>341</v>
      </c>
      <c r="L53" s="67">
        <v>368</v>
      </c>
      <c r="M53" s="67">
        <v>403</v>
      </c>
      <c r="N53" s="67">
        <v>371</v>
      </c>
      <c r="O53" s="68">
        <v>508</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5">
      <c r="B58" s="1180" t="s">
        <v>24</v>
      </c>
      <c r="C58" s="1181"/>
      <c r="D58" s="1186" t="s">
        <v>25</v>
      </c>
      <c r="E58" s="1187"/>
      <c r="F58" s="1187"/>
      <c r="G58" s="1187"/>
      <c r="H58" s="1187"/>
      <c r="I58" s="1187"/>
      <c r="J58" s="1188"/>
      <c r="K58" s="81"/>
      <c r="L58" s="82"/>
      <c r="M58" s="82"/>
      <c r="N58" s="82"/>
      <c r="O58" s="83"/>
    </row>
    <row r="59" spans="1:21" ht="31.5" customHeight="1" x14ac:dyDescent="0.25">
      <c r="B59" s="1182"/>
      <c r="C59" s="1183"/>
      <c r="D59" s="1189" t="s">
        <v>26</v>
      </c>
      <c r="E59" s="1190"/>
      <c r="F59" s="1190"/>
      <c r="G59" s="1190"/>
      <c r="H59" s="1190"/>
      <c r="I59" s="1190"/>
      <c r="J59" s="1191"/>
      <c r="K59" s="84"/>
      <c r="L59" s="85"/>
      <c r="M59" s="85"/>
      <c r="N59" s="85"/>
      <c r="O59" s="86"/>
    </row>
    <row r="60" spans="1:21" ht="31.5" customHeight="1" thickBot="1" x14ac:dyDescent="0.3">
      <c r="B60" s="1184"/>
      <c r="C60" s="1185"/>
      <c r="D60" s="1192" t="s">
        <v>27</v>
      </c>
      <c r="E60" s="1193"/>
      <c r="F60" s="1193"/>
      <c r="G60" s="1193"/>
      <c r="H60" s="1193"/>
      <c r="I60" s="1193"/>
      <c r="J60" s="1194"/>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MDDfMw1yo6y1o37Ry0UHslFz7j07XCSKE+VgVlsPDvNEZ+jJVVq42txtdR9L2BGkmjlhbDJHjdKf57tI+/Maw==" saltValue="qNmVByK/3xzdtuxY3YVM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3203125" style="94" customWidth="1"/>
    <col min="9" max="13" width="16.3320312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524</v>
      </c>
      <c r="J40" s="101" t="s">
        <v>525</v>
      </c>
      <c r="K40" s="101" t="s">
        <v>526</v>
      </c>
      <c r="L40" s="101" t="s">
        <v>527</v>
      </c>
      <c r="M40" s="102" t="s">
        <v>528</v>
      </c>
    </row>
    <row r="41" spans="2:13" ht="27.75" customHeight="1" x14ac:dyDescent="0.25">
      <c r="B41" s="1195" t="s">
        <v>30</v>
      </c>
      <c r="C41" s="1196"/>
      <c r="D41" s="103"/>
      <c r="E41" s="1201" t="s">
        <v>31</v>
      </c>
      <c r="F41" s="1201"/>
      <c r="G41" s="1201"/>
      <c r="H41" s="1202"/>
      <c r="I41" s="330">
        <v>8769</v>
      </c>
      <c r="J41" s="331">
        <v>8399</v>
      </c>
      <c r="K41" s="331">
        <v>7712</v>
      </c>
      <c r="L41" s="331">
        <v>7041</v>
      </c>
      <c r="M41" s="332">
        <v>6565</v>
      </c>
    </row>
    <row r="42" spans="2:13" ht="27.75" customHeight="1" x14ac:dyDescent="0.25">
      <c r="B42" s="1197"/>
      <c r="C42" s="1198"/>
      <c r="D42" s="104"/>
      <c r="E42" s="1203" t="s">
        <v>32</v>
      </c>
      <c r="F42" s="1203"/>
      <c r="G42" s="1203"/>
      <c r="H42" s="1204"/>
      <c r="I42" s="333">
        <v>49</v>
      </c>
      <c r="J42" s="334">
        <v>32</v>
      </c>
      <c r="K42" s="334">
        <v>7</v>
      </c>
      <c r="L42" s="334">
        <v>235</v>
      </c>
      <c r="M42" s="335">
        <v>189</v>
      </c>
    </row>
    <row r="43" spans="2:13" ht="27.75" customHeight="1" x14ac:dyDescent="0.25">
      <c r="B43" s="1197"/>
      <c r="C43" s="1198"/>
      <c r="D43" s="104"/>
      <c r="E43" s="1203" t="s">
        <v>33</v>
      </c>
      <c r="F43" s="1203"/>
      <c r="G43" s="1203"/>
      <c r="H43" s="1204"/>
      <c r="I43" s="333">
        <v>2211</v>
      </c>
      <c r="J43" s="334">
        <v>2097</v>
      </c>
      <c r="K43" s="334">
        <v>1839</v>
      </c>
      <c r="L43" s="334">
        <v>1619</v>
      </c>
      <c r="M43" s="335">
        <v>1569</v>
      </c>
    </row>
    <row r="44" spans="2:13" ht="27.75" customHeight="1" x14ac:dyDescent="0.25">
      <c r="B44" s="1197"/>
      <c r="C44" s="1198"/>
      <c r="D44" s="104"/>
      <c r="E44" s="1203" t="s">
        <v>34</v>
      </c>
      <c r="F44" s="1203"/>
      <c r="G44" s="1203"/>
      <c r="H44" s="1204"/>
      <c r="I44" s="333">
        <v>280</v>
      </c>
      <c r="J44" s="334">
        <v>246</v>
      </c>
      <c r="K44" s="334">
        <v>206</v>
      </c>
      <c r="L44" s="334">
        <v>231</v>
      </c>
      <c r="M44" s="335">
        <v>276</v>
      </c>
    </row>
    <row r="45" spans="2:13" ht="27.75" customHeight="1" x14ac:dyDescent="0.25">
      <c r="B45" s="1197"/>
      <c r="C45" s="1198"/>
      <c r="D45" s="104"/>
      <c r="E45" s="1203" t="s">
        <v>35</v>
      </c>
      <c r="F45" s="1203"/>
      <c r="G45" s="1203"/>
      <c r="H45" s="1204"/>
      <c r="I45" s="333">
        <v>475</v>
      </c>
      <c r="J45" s="334">
        <v>431</v>
      </c>
      <c r="K45" s="334">
        <v>437</v>
      </c>
      <c r="L45" s="334">
        <v>435</v>
      </c>
      <c r="M45" s="335">
        <v>502</v>
      </c>
    </row>
    <row r="46" spans="2:13" ht="27.75" customHeight="1" x14ac:dyDescent="0.25">
      <c r="B46" s="1197"/>
      <c r="C46" s="1198"/>
      <c r="D46" s="105"/>
      <c r="E46" s="1203" t="s">
        <v>36</v>
      </c>
      <c r="F46" s="1203"/>
      <c r="G46" s="1203"/>
      <c r="H46" s="1204"/>
      <c r="I46" s="333" t="s">
        <v>485</v>
      </c>
      <c r="J46" s="334" t="s">
        <v>485</v>
      </c>
      <c r="K46" s="334" t="s">
        <v>485</v>
      </c>
      <c r="L46" s="334" t="s">
        <v>485</v>
      </c>
      <c r="M46" s="335" t="s">
        <v>485</v>
      </c>
    </row>
    <row r="47" spans="2:13" ht="27.75" customHeight="1" x14ac:dyDescent="0.25">
      <c r="B47" s="1197"/>
      <c r="C47" s="1198"/>
      <c r="D47" s="106"/>
      <c r="E47" s="1205" t="s">
        <v>37</v>
      </c>
      <c r="F47" s="1206"/>
      <c r="G47" s="1206"/>
      <c r="H47" s="1207"/>
      <c r="I47" s="333" t="s">
        <v>485</v>
      </c>
      <c r="J47" s="334" t="s">
        <v>485</v>
      </c>
      <c r="K47" s="334" t="s">
        <v>485</v>
      </c>
      <c r="L47" s="334" t="s">
        <v>485</v>
      </c>
      <c r="M47" s="335" t="s">
        <v>485</v>
      </c>
    </row>
    <row r="48" spans="2:13" ht="27.75" customHeight="1" x14ac:dyDescent="0.25">
      <c r="B48" s="1197"/>
      <c r="C48" s="1198"/>
      <c r="D48" s="104"/>
      <c r="E48" s="1203" t="s">
        <v>38</v>
      </c>
      <c r="F48" s="1203"/>
      <c r="G48" s="1203"/>
      <c r="H48" s="1204"/>
      <c r="I48" s="333" t="s">
        <v>485</v>
      </c>
      <c r="J48" s="334" t="s">
        <v>485</v>
      </c>
      <c r="K48" s="334" t="s">
        <v>485</v>
      </c>
      <c r="L48" s="334" t="s">
        <v>485</v>
      </c>
      <c r="M48" s="335" t="s">
        <v>485</v>
      </c>
    </row>
    <row r="49" spans="2:13" ht="27.75" customHeight="1" x14ac:dyDescent="0.25">
      <c r="B49" s="1199"/>
      <c r="C49" s="1200"/>
      <c r="D49" s="104"/>
      <c r="E49" s="1203" t="s">
        <v>39</v>
      </c>
      <c r="F49" s="1203"/>
      <c r="G49" s="1203"/>
      <c r="H49" s="1204"/>
      <c r="I49" s="333" t="s">
        <v>485</v>
      </c>
      <c r="J49" s="334" t="s">
        <v>485</v>
      </c>
      <c r="K49" s="334" t="s">
        <v>485</v>
      </c>
      <c r="L49" s="334" t="s">
        <v>485</v>
      </c>
      <c r="M49" s="335" t="s">
        <v>485</v>
      </c>
    </row>
    <row r="50" spans="2:13" ht="27.75" customHeight="1" x14ac:dyDescent="0.25">
      <c r="B50" s="1208" t="s">
        <v>40</v>
      </c>
      <c r="C50" s="1209"/>
      <c r="D50" s="107"/>
      <c r="E50" s="1203" t="s">
        <v>41</v>
      </c>
      <c r="F50" s="1203"/>
      <c r="G50" s="1203"/>
      <c r="H50" s="1204"/>
      <c r="I50" s="333">
        <v>7079</v>
      </c>
      <c r="J50" s="334">
        <v>7825</v>
      </c>
      <c r="K50" s="334">
        <v>9040</v>
      </c>
      <c r="L50" s="334">
        <v>10365</v>
      </c>
      <c r="M50" s="335">
        <v>11833</v>
      </c>
    </row>
    <row r="51" spans="2:13" ht="27.75" customHeight="1" x14ac:dyDescent="0.25">
      <c r="B51" s="1197"/>
      <c r="C51" s="1198"/>
      <c r="D51" s="104"/>
      <c r="E51" s="1203" t="s">
        <v>42</v>
      </c>
      <c r="F51" s="1203"/>
      <c r="G51" s="1203"/>
      <c r="H51" s="1204"/>
      <c r="I51" s="333">
        <v>561</v>
      </c>
      <c r="J51" s="334">
        <v>473</v>
      </c>
      <c r="K51" s="334">
        <v>392</v>
      </c>
      <c r="L51" s="334">
        <v>291</v>
      </c>
      <c r="M51" s="335">
        <v>260</v>
      </c>
    </row>
    <row r="52" spans="2:13" ht="27.75" customHeight="1" x14ac:dyDescent="0.25">
      <c r="B52" s="1199"/>
      <c r="C52" s="1200"/>
      <c r="D52" s="104"/>
      <c r="E52" s="1203" t="s">
        <v>43</v>
      </c>
      <c r="F52" s="1203"/>
      <c r="G52" s="1203"/>
      <c r="H52" s="1204"/>
      <c r="I52" s="333">
        <v>8165</v>
      </c>
      <c r="J52" s="334">
        <v>7795</v>
      </c>
      <c r="K52" s="334">
        <v>7383</v>
      </c>
      <c r="L52" s="334">
        <v>7160</v>
      </c>
      <c r="M52" s="335">
        <v>6614</v>
      </c>
    </row>
    <row r="53" spans="2:13" ht="27.75" customHeight="1" thickBot="1" x14ac:dyDescent="0.3">
      <c r="B53" s="1210" t="s">
        <v>19</v>
      </c>
      <c r="C53" s="1211"/>
      <c r="D53" s="108"/>
      <c r="E53" s="1212" t="s">
        <v>44</v>
      </c>
      <c r="F53" s="1212"/>
      <c r="G53" s="1212"/>
      <c r="H53" s="1213"/>
      <c r="I53" s="336">
        <v>-4021</v>
      </c>
      <c r="J53" s="337">
        <v>-4887</v>
      </c>
      <c r="K53" s="337">
        <v>-6616</v>
      </c>
      <c r="L53" s="337">
        <v>-8255</v>
      </c>
      <c r="M53" s="338">
        <v>-9604</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1wz+LMoptMM0xMXXjqwaO0oL7n+HbM1qnOeZXNjGP2o44/ff469q5ThmiktXwAwSaDaw/d6/CIMFY5+hiebYJg==" saltValue="vB5XCOwZKO0TKp145iOG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5"/>
  <cols>
    <col min="1" max="1" width="8.265625" style="1" customWidth="1"/>
    <col min="2" max="2" width="16.33203125" style="1" customWidth="1"/>
    <col min="3" max="5" width="26.265625" style="1" customWidth="1"/>
    <col min="6" max="8" width="24.265625" style="1" customWidth="1"/>
    <col min="9" max="14" width="26" style="1" customWidth="1"/>
    <col min="15" max="15" width="6.066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526</v>
      </c>
      <c r="G54" s="117" t="s">
        <v>527</v>
      </c>
      <c r="H54" s="118" t="s">
        <v>528</v>
      </c>
    </row>
    <row r="55" spans="2:8" ht="52.5" customHeight="1" x14ac:dyDescent="0.25">
      <c r="B55" s="119"/>
      <c r="C55" s="1222" t="s">
        <v>46</v>
      </c>
      <c r="D55" s="1222"/>
      <c r="E55" s="1223"/>
      <c r="F55" s="339">
        <v>2605</v>
      </c>
      <c r="G55" s="339">
        <v>2502</v>
      </c>
      <c r="H55" s="340">
        <v>2408</v>
      </c>
    </row>
    <row r="56" spans="2:8" ht="52.5" customHeight="1" x14ac:dyDescent="0.25">
      <c r="B56" s="120"/>
      <c r="C56" s="1224" t="s">
        <v>47</v>
      </c>
      <c r="D56" s="1224"/>
      <c r="E56" s="1225"/>
      <c r="F56" s="341">
        <v>1133</v>
      </c>
      <c r="G56" s="341">
        <v>1136</v>
      </c>
      <c r="H56" s="342">
        <v>1139</v>
      </c>
    </row>
    <row r="57" spans="2:8" ht="53.25" customHeight="1" x14ac:dyDescent="0.25">
      <c r="B57" s="120"/>
      <c r="C57" s="1226" t="s">
        <v>48</v>
      </c>
      <c r="D57" s="1226"/>
      <c r="E57" s="1227"/>
      <c r="F57" s="343">
        <v>6188</v>
      </c>
      <c r="G57" s="343">
        <v>7619</v>
      </c>
      <c r="H57" s="344">
        <v>9248</v>
      </c>
    </row>
    <row r="58" spans="2:8" ht="45.75" customHeight="1" x14ac:dyDescent="0.25">
      <c r="B58" s="121"/>
      <c r="C58" s="1214" t="s">
        <v>557</v>
      </c>
      <c r="D58" s="1215"/>
      <c r="E58" s="1216"/>
      <c r="F58" s="345">
        <v>2408</v>
      </c>
      <c r="G58" s="345">
        <v>3845</v>
      </c>
      <c r="H58" s="346">
        <v>5508</v>
      </c>
    </row>
    <row r="59" spans="2:8" ht="45.75" customHeight="1" x14ac:dyDescent="0.25">
      <c r="B59" s="121"/>
      <c r="C59" s="1214" t="s">
        <v>558</v>
      </c>
      <c r="D59" s="1215"/>
      <c r="E59" s="1216"/>
      <c r="F59" s="345">
        <v>1430</v>
      </c>
      <c r="G59" s="345">
        <v>1391</v>
      </c>
      <c r="H59" s="346">
        <v>1305</v>
      </c>
    </row>
    <row r="60" spans="2:8" ht="45.75" customHeight="1" x14ac:dyDescent="0.25">
      <c r="B60" s="121"/>
      <c r="C60" s="1214" t="s">
        <v>559</v>
      </c>
      <c r="D60" s="1215"/>
      <c r="E60" s="1216"/>
      <c r="F60" s="345">
        <v>1181</v>
      </c>
      <c r="G60" s="345">
        <v>1184</v>
      </c>
      <c r="H60" s="346">
        <v>1187</v>
      </c>
    </row>
    <row r="61" spans="2:8" ht="45.75" customHeight="1" x14ac:dyDescent="0.25">
      <c r="B61" s="121"/>
      <c r="C61" s="1214" t="s">
        <v>560</v>
      </c>
      <c r="D61" s="1215"/>
      <c r="E61" s="1216"/>
      <c r="F61" s="345">
        <v>399</v>
      </c>
      <c r="G61" s="345">
        <v>414</v>
      </c>
      <c r="H61" s="346">
        <v>442</v>
      </c>
    </row>
    <row r="62" spans="2:8" ht="45.75" customHeight="1" thickBot="1" x14ac:dyDescent="0.3">
      <c r="B62" s="122"/>
      <c r="C62" s="1217" t="s">
        <v>561</v>
      </c>
      <c r="D62" s="1218"/>
      <c r="E62" s="1219"/>
      <c r="F62" s="347">
        <v>327</v>
      </c>
      <c r="G62" s="347">
        <v>328</v>
      </c>
      <c r="H62" s="348">
        <v>329</v>
      </c>
    </row>
    <row r="63" spans="2:8" ht="52.5" customHeight="1" thickBot="1" x14ac:dyDescent="0.3">
      <c r="B63" s="123"/>
      <c r="C63" s="1220" t="s">
        <v>49</v>
      </c>
      <c r="D63" s="1220"/>
      <c r="E63" s="1221"/>
      <c r="F63" s="349">
        <v>9926</v>
      </c>
      <c r="G63" s="349">
        <v>11257</v>
      </c>
      <c r="H63" s="350">
        <v>12795</v>
      </c>
    </row>
    <row r="64" spans="2:8" ht="12.75" x14ac:dyDescent="0.25"/>
  </sheetData>
  <sheetProtection algorithmName="SHA-512" hashValue="Z4qfFc4aAm3r3sn9n6rlb5DVJo824Xrt6ITW0uhMXjTBlRPfpkY53mn+JLfsxFt/ffrRgdGO2t/NpW4Uy6BvGg==" saltValue="IQwXx7jnWLPLQaHE7qEe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ED49-283C-4609-91DB-B0BAF774A3B6}">
  <sheetPr>
    <pageSetUpPr fitToPage="1"/>
  </sheetPr>
  <dimension ref="A1:DE85"/>
  <sheetViews>
    <sheetView showGridLines="0" tabSelected="1" topLeftCell="A3" zoomScale="70" zoomScaleNormal="70" zoomScaleSheetLayoutView="55" workbookViewId="0">
      <selection activeCell="AN70" sqref="AN70"/>
    </sheetView>
  </sheetViews>
  <sheetFormatPr defaultColWidth="0" defaultRowHeight="13.5" customHeight="1" zeroHeight="1" x14ac:dyDescent="0.25"/>
  <cols>
    <col min="1" max="1" width="6.33203125" style="243" customWidth="1"/>
    <col min="2" max="107" width="2.46484375" style="243" customWidth="1"/>
    <col min="108" max="108" width="6.06640625" style="249" customWidth="1"/>
    <col min="109" max="109" width="5.929687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2.75" x14ac:dyDescent="0.2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2.75" x14ac:dyDescent="0.2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2.75" x14ac:dyDescent="0.2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2.75" x14ac:dyDescent="0.2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564</v>
      </c>
    </row>
    <row r="50" spans="1:109" ht="12.75" x14ac:dyDescent="0.2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5">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2.75" x14ac:dyDescent="0.2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2.75" x14ac:dyDescent="0.2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55.1</v>
      </c>
      <c r="BQ53" s="1230"/>
      <c r="BR53" s="1230"/>
      <c r="BS53" s="1230"/>
      <c r="BT53" s="1230"/>
      <c r="BU53" s="1230"/>
      <c r="BV53" s="1230"/>
      <c r="BW53" s="1230"/>
      <c r="BX53" s="1230">
        <v>56.9</v>
      </c>
      <c r="BY53" s="1230"/>
      <c r="BZ53" s="1230"/>
      <c r="CA53" s="1230"/>
      <c r="CB53" s="1230"/>
      <c r="CC53" s="1230"/>
      <c r="CD53" s="1230"/>
      <c r="CE53" s="1230"/>
      <c r="CF53" s="1230">
        <v>58.9</v>
      </c>
      <c r="CG53" s="1230"/>
      <c r="CH53" s="1230"/>
      <c r="CI53" s="1230"/>
      <c r="CJ53" s="1230"/>
      <c r="CK53" s="1230"/>
      <c r="CL53" s="1230"/>
      <c r="CM53" s="1230"/>
      <c r="CN53" s="1230">
        <v>60.6</v>
      </c>
      <c r="CO53" s="1230"/>
      <c r="CP53" s="1230"/>
      <c r="CQ53" s="1230"/>
      <c r="CR53" s="1230"/>
      <c r="CS53" s="1230"/>
      <c r="CT53" s="1230"/>
      <c r="CU53" s="1230"/>
      <c r="CV53" s="1230">
        <v>62.4</v>
      </c>
      <c r="CW53" s="1230"/>
      <c r="CX53" s="1230"/>
      <c r="CY53" s="1230"/>
      <c r="CZ53" s="1230"/>
      <c r="DA53" s="1230"/>
      <c r="DB53" s="1230"/>
      <c r="DC53" s="1230"/>
    </row>
    <row r="54" spans="1:109" ht="12.75" x14ac:dyDescent="0.2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2.75" x14ac:dyDescent="0.25">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12.8</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2.75" x14ac:dyDescent="0.2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2.75" x14ac:dyDescent="0.2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61.2</v>
      </c>
      <c r="BQ57" s="1230"/>
      <c r="BR57" s="1230"/>
      <c r="BS57" s="1230"/>
      <c r="BT57" s="1230"/>
      <c r="BU57" s="1230"/>
      <c r="BV57" s="1230"/>
      <c r="BW57" s="1230"/>
      <c r="BX57" s="1230">
        <v>63.1</v>
      </c>
      <c r="BY57" s="1230"/>
      <c r="BZ57" s="1230"/>
      <c r="CA57" s="1230"/>
      <c r="CB57" s="1230"/>
      <c r="CC57" s="1230"/>
      <c r="CD57" s="1230"/>
      <c r="CE57" s="1230"/>
      <c r="CF57" s="1230">
        <v>64.2</v>
      </c>
      <c r="CG57" s="1230"/>
      <c r="CH57" s="1230"/>
      <c r="CI57" s="1230"/>
      <c r="CJ57" s="1230"/>
      <c r="CK57" s="1230"/>
      <c r="CL57" s="1230"/>
      <c r="CM57" s="1230"/>
      <c r="CN57" s="1230">
        <v>64.2</v>
      </c>
      <c r="CO57" s="1230"/>
      <c r="CP57" s="1230"/>
      <c r="CQ57" s="1230"/>
      <c r="CR57" s="1230"/>
      <c r="CS57" s="1230"/>
      <c r="CT57" s="1230"/>
      <c r="CU57" s="1230"/>
      <c r="CV57" s="1230">
        <v>65</v>
      </c>
      <c r="CW57" s="1230"/>
      <c r="CX57" s="1230"/>
      <c r="CY57" s="1230"/>
      <c r="CZ57" s="1230"/>
      <c r="DA57" s="1230"/>
      <c r="DB57" s="1230"/>
      <c r="DC57" s="1230"/>
      <c r="DD57" s="363"/>
      <c r="DE57" s="362"/>
    </row>
    <row r="58" spans="1:109" s="358" customFormat="1" ht="12.75" x14ac:dyDescent="0.2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569</v>
      </c>
    </row>
    <row r="64" spans="1:109" ht="12.75" x14ac:dyDescent="0.25">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5">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2.75" x14ac:dyDescent="0.2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2.75" x14ac:dyDescent="0.2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2.75" x14ac:dyDescent="0.2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2.75" x14ac:dyDescent="0.2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564</v>
      </c>
    </row>
    <row r="72" spans="2:107" ht="12.75" x14ac:dyDescent="0.2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2.75" x14ac:dyDescent="0.25">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2.75" x14ac:dyDescent="0.2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2.75" x14ac:dyDescent="0.2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10.1</v>
      </c>
      <c r="BQ75" s="1230"/>
      <c r="BR75" s="1230"/>
      <c r="BS75" s="1230"/>
      <c r="BT75" s="1230"/>
      <c r="BU75" s="1230"/>
      <c r="BV75" s="1230"/>
      <c r="BW75" s="1230"/>
      <c r="BX75" s="1230">
        <v>9.6</v>
      </c>
      <c r="BY75" s="1230"/>
      <c r="BZ75" s="1230"/>
      <c r="CA75" s="1230"/>
      <c r="CB75" s="1230"/>
      <c r="CC75" s="1230"/>
      <c r="CD75" s="1230"/>
      <c r="CE75" s="1230"/>
      <c r="CF75" s="1230">
        <v>8.9</v>
      </c>
      <c r="CG75" s="1230"/>
      <c r="CH75" s="1230"/>
      <c r="CI75" s="1230"/>
      <c r="CJ75" s="1230"/>
      <c r="CK75" s="1230"/>
      <c r="CL75" s="1230"/>
      <c r="CM75" s="1230"/>
      <c r="CN75" s="1230">
        <v>8.9</v>
      </c>
      <c r="CO75" s="1230"/>
      <c r="CP75" s="1230"/>
      <c r="CQ75" s="1230"/>
      <c r="CR75" s="1230"/>
      <c r="CS75" s="1230"/>
      <c r="CT75" s="1230"/>
      <c r="CU75" s="1230"/>
      <c r="CV75" s="1230">
        <v>9.8000000000000007</v>
      </c>
      <c r="CW75" s="1230"/>
      <c r="CX75" s="1230"/>
      <c r="CY75" s="1230"/>
      <c r="CZ75" s="1230"/>
      <c r="DA75" s="1230"/>
      <c r="DB75" s="1230"/>
      <c r="DC75" s="1230"/>
    </row>
    <row r="76" spans="2:107" ht="12.75" x14ac:dyDescent="0.2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2.75" x14ac:dyDescent="0.25">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12.8</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2.75" x14ac:dyDescent="0.2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2.75" x14ac:dyDescent="0.2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7.3</v>
      </c>
      <c r="BQ79" s="1230"/>
      <c r="BR79" s="1230"/>
      <c r="BS79" s="1230"/>
      <c r="BT79" s="1230"/>
      <c r="BU79" s="1230"/>
      <c r="BV79" s="1230"/>
      <c r="BW79" s="1230"/>
      <c r="BX79" s="1230">
        <v>7.2</v>
      </c>
      <c r="BY79" s="1230"/>
      <c r="BZ79" s="1230"/>
      <c r="CA79" s="1230"/>
      <c r="CB79" s="1230"/>
      <c r="CC79" s="1230"/>
      <c r="CD79" s="1230"/>
      <c r="CE79" s="1230"/>
      <c r="CF79" s="1230">
        <v>7.2</v>
      </c>
      <c r="CG79" s="1230"/>
      <c r="CH79" s="1230"/>
      <c r="CI79" s="1230"/>
      <c r="CJ79" s="1230"/>
      <c r="CK79" s="1230"/>
      <c r="CL79" s="1230"/>
      <c r="CM79" s="1230"/>
      <c r="CN79" s="1230">
        <v>7</v>
      </c>
      <c r="CO79" s="1230"/>
      <c r="CP79" s="1230"/>
      <c r="CQ79" s="1230"/>
      <c r="CR79" s="1230"/>
      <c r="CS79" s="1230"/>
      <c r="CT79" s="1230"/>
      <c r="CU79" s="1230"/>
      <c r="CV79" s="1230">
        <v>7</v>
      </c>
      <c r="CW79" s="1230"/>
      <c r="CX79" s="1230"/>
      <c r="CY79" s="1230"/>
      <c r="CZ79" s="1230"/>
      <c r="DA79" s="1230"/>
      <c r="DB79" s="1230"/>
      <c r="DC79" s="1230"/>
    </row>
    <row r="80" spans="2:107" ht="12.75" x14ac:dyDescent="0.2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Sa5NlQif04FOhVxvMRtHTMT7Zzn0N+bl2gIxneDIaJFLN7ru5ZBbd7ACPII427f4Cj5XK7eVDWqcuaKY3gUP0Q==" saltValue="63m9AuMr9ob4Dh3jL0k9u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6D03-82F3-445A-AAD1-FF17D3F59094}">
  <sheetPr>
    <pageSetUpPr fitToPage="1"/>
  </sheetPr>
  <dimension ref="A1:DR125"/>
  <sheetViews>
    <sheetView showGridLines="0" topLeftCell="A17" zoomScale="85" zoomScaleNormal="85" zoomScaleSheetLayoutView="70"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0cdJG0SjPvlK5+WDFdRahYd96rU64UIPSOLU4k5sslxZ2aKLzdEQv62JceQjlAfFvLDcekvFmGmZjrnGckj60Q==" saltValue="RPVPbx0fHuuxiJce7fdG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0650-A728-4B39-8BC4-77D1FCE65005}">
  <sheetPr>
    <pageSetUpPr fitToPage="1"/>
  </sheetPr>
  <dimension ref="A1:DR125"/>
  <sheetViews>
    <sheetView showGridLines="0" topLeftCell="A79" zoomScale="85" zoomScaleNormal="85"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jq+KXGxv0sMYqFV3J7XGhk7Eu3ieCGz7YeAAGqXJxYMIHP/Cw0ql40aeW2jAGapHqYxqlvMb2qjqNyL/Dou90w==" saltValue="ncuw8q30XVOFJ1Jwhtw5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6640625" defaultRowHeight="12.75" x14ac:dyDescent="0.25"/>
  <cols>
    <col min="1" max="1" width="45.9296875" style="130" customWidth="1"/>
    <col min="2" max="8" width="13.33203125" style="130" customWidth="1"/>
    <col min="9" max="16384" width="11.06640625" style="130"/>
  </cols>
  <sheetData>
    <row r="1" spans="1:8" x14ac:dyDescent="0.25">
      <c r="A1" s="124"/>
      <c r="B1" s="125"/>
      <c r="C1" s="126"/>
      <c r="D1" s="127"/>
      <c r="E1" s="128"/>
      <c r="F1" s="128"/>
      <c r="G1" s="128"/>
      <c r="H1" s="129"/>
    </row>
    <row r="2" spans="1:8" x14ac:dyDescent="0.25">
      <c r="A2" s="131"/>
      <c r="B2" s="132"/>
      <c r="C2" s="133"/>
      <c r="D2" s="134" t="s">
        <v>50</v>
      </c>
      <c r="E2" s="135"/>
      <c r="F2" s="136" t="s">
        <v>523</v>
      </c>
      <c r="G2" s="137"/>
      <c r="H2" s="138"/>
    </row>
    <row r="3" spans="1:8" x14ac:dyDescent="0.25">
      <c r="A3" s="134" t="s">
        <v>516</v>
      </c>
      <c r="B3" s="139"/>
      <c r="C3" s="140"/>
      <c r="D3" s="141">
        <v>175599</v>
      </c>
      <c r="E3" s="142"/>
      <c r="F3" s="143">
        <v>96248</v>
      </c>
      <c r="G3" s="144"/>
      <c r="H3" s="145"/>
    </row>
    <row r="4" spans="1:8" x14ac:dyDescent="0.25">
      <c r="A4" s="146"/>
      <c r="B4" s="147"/>
      <c r="C4" s="148"/>
      <c r="D4" s="149">
        <v>144390</v>
      </c>
      <c r="E4" s="150"/>
      <c r="F4" s="151">
        <v>55768</v>
      </c>
      <c r="G4" s="152"/>
      <c r="H4" s="153"/>
    </row>
    <row r="5" spans="1:8" x14ac:dyDescent="0.25">
      <c r="A5" s="134" t="s">
        <v>518</v>
      </c>
      <c r="B5" s="139"/>
      <c r="C5" s="140"/>
      <c r="D5" s="141">
        <v>65562</v>
      </c>
      <c r="E5" s="142"/>
      <c r="F5" s="143">
        <v>76413</v>
      </c>
      <c r="G5" s="144"/>
      <c r="H5" s="145"/>
    </row>
    <row r="6" spans="1:8" x14ac:dyDescent="0.25">
      <c r="A6" s="146"/>
      <c r="B6" s="147"/>
      <c r="C6" s="148"/>
      <c r="D6" s="149">
        <v>29394</v>
      </c>
      <c r="E6" s="150"/>
      <c r="F6" s="151">
        <v>39658</v>
      </c>
      <c r="G6" s="152"/>
      <c r="H6" s="153"/>
    </row>
    <row r="7" spans="1:8" x14ac:dyDescent="0.25">
      <c r="A7" s="134" t="s">
        <v>519</v>
      </c>
      <c r="B7" s="139"/>
      <c r="C7" s="140"/>
      <c r="D7" s="141">
        <v>27464</v>
      </c>
      <c r="E7" s="142"/>
      <c r="F7" s="143">
        <v>66481</v>
      </c>
      <c r="G7" s="144"/>
      <c r="H7" s="145"/>
    </row>
    <row r="8" spans="1:8" x14ac:dyDescent="0.25">
      <c r="A8" s="146"/>
      <c r="B8" s="147"/>
      <c r="C8" s="148"/>
      <c r="D8" s="149">
        <v>14405</v>
      </c>
      <c r="E8" s="150"/>
      <c r="F8" s="151">
        <v>36120</v>
      </c>
      <c r="G8" s="152"/>
      <c r="H8" s="153"/>
    </row>
    <row r="9" spans="1:8" x14ac:dyDescent="0.25">
      <c r="A9" s="134" t="s">
        <v>520</v>
      </c>
      <c r="B9" s="139"/>
      <c r="C9" s="140"/>
      <c r="D9" s="141">
        <v>98306</v>
      </c>
      <c r="E9" s="142"/>
      <c r="F9" s="143">
        <v>67825</v>
      </c>
      <c r="G9" s="144"/>
      <c r="H9" s="145"/>
    </row>
    <row r="10" spans="1:8" x14ac:dyDescent="0.25">
      <c r="A10" s="146"/>
      <c r="B10" s="147"/>
      <c r="C10" s="148"/>
      <c r="D10" s="149">
        <v>32876</v>
      </c>
      <c r="E10" s="150"/>
      <c r="F10" s="151">
        <v>39417</v>
      </c>
      <c r="G10" s="152"/>
      <c r="H10" s="153"/>
    </row>
    <row r="11" spans="1:8" x14ac:dyDescent="0.25">
      <c r="A11" s="134" t="s">
        <v>521</v>
      </c>
      <c r="B11" s="139"/>
      <c r="C11" s="140"/>
      <c r="D11" s="141">
        <v>54894</v>
      </c>
      <c r="E11" s="142"/>
      <c r="F11" s="143">
        <v>81158</v>
      </c>
      <c r="G11" s="144"/>
      <c r="H11" s="145"/>
    </row>
    <row r="12" spans="1:8" x14ac:dyDescent="0.25">
      <c r="A12" s="146"/>
      <c r="B12" s="147"/>
      <c r="C12" s="154"/>
      <c r="D12" s="149">
        <v>42745</v>
      </c>
      <c r="E12" s="150"/>
      <c r="F12" s="151">
        <v>45320</v>
      </c>
      <c r="G12" s="152"/>
      <c r="H12" s="153"/>
    </row>
    <row r="13" spans="1:8" x14ac:dyDescent="0.25">
      <c r="A13" s="134"/>
      <c r="B13" s="139"/>
      <c r="C13" s="140"/>
      <c r="D13" s="141">
        <v>84365</v>
      </c>
      <c r="E13" s="142"/>
      <c r="F13" s="143">
        <v>77625</v>
      </c>
      <c r="G13" s="155"/>
      <c r="H13" s="145"/>
    </row>
    <row r="14" spans="1:8" x14ac:dyDescent="0.25">
      <c r="A14" s="146"/>
      <c r="B14" s="147"/>
      <c r="C14" s="148"/>
      <c r="D14" s="149">
        <v>52762</v>
      </c>
      <c r="E14" s="150"/>
      <c r="F14" s="151">
        <v>43257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1.07</v>
      </c>
      <c r="C19" s="156">
        <f>ROUND(VALUE(SUBSTITUTE(実質収支比率等に係る経年分析!G$48,"▲","-")),2)</f>
        <v>7.57</v>
      </c>
      <c r="D19" s="156">
        <f>ROUND(VALUE(SUBSTITUTE(実質収支比率等に係る経年分析!H$48,"▲","-")),2)</f>
        <v>3.9</v>
      </c>
      <c r="E19" s="156">
        <f>ROUND(VALUE(SUBSTITUTE(実質収支比率等に係る経年分析!I$48,"▲","-")),2)</f>
        <v>0.01</v>
      </c>
      <c r="F19" s="156">
        <f>ROUND(VALUE(SUBSTITUTE(実質収支比率等に係る経年分析!J$48,"▲","-")),2)</f>
        <v>3.31</v>
      </c>
    </row>
    <row r="20" spans="1:11" x14ac:dyDescent="0.25">
      <c r="A20" s="156" t="s">
        <v>53</v>
      </c>
      <c r="B20" s="156">
        <f>ROUND(VALUE(SUBSTITUTE(実質収支比率等に係る経年分析!F$47,"▲","-")),2)</f>
        <v>47.11</v>
      </c>
      <c r="C20" s="156">
        <f>ROUND(VALUE(SUBSTITUTE(実質収支比率等に係る経年分析!G$47,"▲","-")),2)</f>
        <v>46.91</v>
      </c>
      <c r="D20" s="156">
        <f>ROUND(VALUE(SUBSTITUTE(実質収支比率等に係る経年分析!H$47,"▲","-")),2)</f>
        <v>51.75</v>
      </c>
      <c r="E20" s="156">
        <f>ROUND(VALUE(SUBSTITUTE(実質収支比率等に係る経年分析!I$47,"▲","-")),2)</f>
        <v>49.67</v>
      </c>
      <c r="F20" s="156">
        <f>ROUND(VALUE(SUBSTITUTE(実質収支比率等に係る経年分析!J$47,"▲","-")),2)</f>
        <v>45.92</v>
      </c>
    </row>
    <row r="21" spans="1:11" x14ac:dyDescent="0.25">
      <c r="A21" s="156" t="s">
        <v>54</v>
      </c>
      <c r="B21" s="156">
        <f>IF(ISNUMBER(VALUE(SUBSTITUTE(実質収支比率等に係る経年分析!F$49,"▲","-"))),ROUND(VALUE(SUBSTITUTE(実質収支比率等に係る経年分析!F$49,"▲","-")),2),NA())</f>
        <v>-5.01</v>
      </c>
      <c r="C21" s="156">
        <f>IF(ISNUMBER(VALUE(SUBSTITUTE(実質収支比率等に係る経年分析!G$49,"▲","-"))),ROUND(VALUE(SUBSTITUTE(実質収支比率等に係る経年分析!G$49,"▲","-")),2),NA())</f>
        <v>8.17</v>
      </c>
      <c r="D21" s="156">
        <f>IF(ISNUMBER(VALUE(SUBSTITUTE(実質収支比率等に係る経年分析!H$49,"▲","-"))),ROUND(VALUE(SUBSTITUTE(実質収支比率等に係る経年分析!H$49,"▲","-")),2),NA())</f>
        <v>-3.64</v>
      </c>
      <c r="E21" s="156">
        <f>IF(ISNUMBER(VALUE(SUBSTITUTE(実質収支比率等に係る経年分析!I$49,"▲","-"))),ROUND(VALUE(SUBSTITUTE(実質収支比率等に係る経年分析!I$49,"▲","-")),2),NA())</f>
        <v>-7.91</v>
      </c>
      <c r="F21" s="156">
        <f>IF(ISNUMBER(VALUE(SUBSTITUTE(実質収支比率等に係る経年分析!J$49,"▲","-"))),ROUND(VALUE(SUBSTITUTE(実質収支比率等に係る経年分析!J$49,"▲","-")),2),NA())</f>
        <v>1.52</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0.56000000000000005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5">
      <c r="A32" s="157" t="str">
        <f>IF(連結実質赤字比率に係る赤字・黒字の構成分析!C$38="",NA(),連結実質赤字比率に係る赤字・黒字の構成分析!C$38)</f>
        <v>工業用地造成事業特別会計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2.82</v>
      </c>
    </row>
    <row r="35" spans="1:16" x14ac:dyDescent="0.2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7.56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v>
      </c>
    </row>
    <row r="36" spans="1:16" x14ac:dyDescent="0.25">
      <c r="A36" s="157" t="str">
        <f>IF(連結実質赤字比率に係る赤字・黒字の構成分析!C$34="",NA(),連結実質赤字比率に係る赤字・黒字の構成分析!C$34)</f>
        <v>後期高齢者医療特別会計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3.47</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959</v>
      </c>
      <c r="E42" s="158"/>
      <c r="F42" s="158"/>
      <c r="G42" s="158">
        <f>'実質公債費比率（分子）の構造'!L$52</f>
        <v>940</v>
      </c>
      <c r="H42" s="158"/>
      <c r="I42" s="158"/>
      <c r="J42" s="158">
        <f>'実質公債費比率（分子）の構造'!M$52</f>
        <v>882</v>
      </c>
      <c r="K42" s="158"/>
      <c r="L42" s="158"/>
      <c r="M42" s="158">
        <f>'実質公債費比率（分子）の構造'!N$52</f>
        <v>843</v>
      </c>
      <c r="N42" s="158"/>
      <c r="O42" s="158"/>
      <c r="P42" s="158">
        <f>'実質公債費比率（分子）の構造'!O$52</f>
        <v>813</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22</v>
      </c>
      <c r="C44" s="158"/>
      <c r="D44" s="158"/>
      <c r="E44" s="158">
        <f>'実質公債費比率（分子）の構造'!L$50</f>
        <v>16</v>
      </c>
      <c r="F44" s="158"/>
      <c r="G44" s="158"/>
      <c r="H44" s="158">
        <f>'実質公債費比率（分子）の構造'!M$50</f>
        <v>10</v>
      </c>
      <c r="I44" s="158"/>
      <c r="J44" s="158"/>
      <c r="K44" s="158">
        <f>'実質公債費比率（分子）の構造'!N$50</f>
        <v>30</v>
      </c>
      <c r="L44" s="158"/>
      <c r="M44" s="158"/>
      <c r="N44" s="158">
        <f>'実質公債費比率（分子）の構造'!O$50</f>
        <v>153</v>
      </c>
      <c r="O44" s="158"/>
      <c r="P44" s="158"/>
    </row>
    <row r="45" spans="1:16" x14ac:dyDescent="0.25">
      <c r="A45" s="158" t="s">
        <v>63</v>
      </c>
      <c r="B45" s="158">
        <f>'実質公債費比率（分子）の構造'!K$49</f>
        <v>49</v>
      </c>
      <c r="C45" s="158"/>
      <c r="D45" s="158"/>
      <c r="E45" s="158">
        <f>'実質公債費比率（分子）の構造'!L$49</f>
        <v>50</v>
      </c>
      <c r="F45" s="158"/>
      <c r="G45" s="158"/>
      <c r="H45" s="158">
        <f>'実質公債費比率（分子）の構造'!M$49</f>
        <v>44</v>
      </c>
      <c r="I45" s="158"/>
      <c r="J45" s="158"/>
      <c r="K45" s="158">
        <f>'実質公債費比率（分子）の構造'!N$49</f>
        <v>35</v>
      </c>
      <c r="L45" s="158"/>
      <c r="M45" s="158"/>
      <c r="N45" s="158">
        <f>'実質公債費比率（分子）の構造'!O$49</f>
        <v>32</v>
      </c>
      <c r="O45" s="158"/>
      <c r="P45" s="158"/>
    </row>
    <row r="46" spans="1:16" x14ac:dyDescent="0.25">
      <c r="A46" s="158" t="s">
        <v>64</v>
      </c>
      <c r="B46" s="158">
        <f>'実質公債費比率（分子）の構造'!K$48</f>
        <v>277</v>
      </c>
      <c r="C46" s="158"/>
      <c r="D46" s="158"/>
      <c r="E46" s="158">
        <f>'実質公債費比率（分子）の構造'!L$48</f>
        <v>295</v>
      </c>
      <c r="F46" s="158"/>
      <c r="G46" s="158"/>
      <c r="H46" s="158">
        <f>'実質公債費比率（分子）の構造'!M$48</f>
        <v>319</v>
      </c>
      <c r="I46" s="158"/>
      <c r="J46" s="158"/>
      <c r="K46" s="158">
        <f>'実質公債費比率（分子）の構造'!N$48</f>
        <v>270</v>
      </c>
      <c r="L46" s="158"/>
      <c r="M46" s="158"/>
      <c r="N46" s="158">
        <f>'実質公債費比率（分子）の構造'!O$48</f>
        <v>327</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952</v>
      </c>
      <c r="C49" s="158"/>
      <c r="D49" s="158"/>
      <c r="E49" s="158">
        <f>'実質公債費比率（分子）の構造'!L$45</f>
        <v>947</v>
      </c>
      <c r="F49" s="158"/>
      <c r="G49" s="158"/>
      <c r="H49" s="158">
        <f>'実質公債費比率（分子）の構造'!M$45</f>
        <v>912</v>
      </c>
      <c r="I49" s="158"/>
      <c r="J49" s="158"/>
      <c r="K49" s="158">
        <f>'実質公債費比率（分子）の構造'!N$45</f>
        <v>879</v>
      </c>
      <c r="L49" s="158"/>
      <c r="M49" s="158"/>
      <c r="N49" s="158">
        <f>'実質公債費比率（分子）の構造'!O$45</f>
        <v>809</v>
      </c>
      <c r="O49" s="158"/>
      <c r="P49" s="158"/>
    </row>
    <row r="50" spans="1:16" x14ac:dyDescent="0.25">
      <c r="A50" s="158" t="s">
        <v>67</v>
      </c>
      <c r="B50" s="158" t="e">
        <f>NA()</f>
        <v>#N/A</v>
      </c>
      <c r="C50" s="158">
        <f>IF(ISNUMBER('実質公債費比率（分子）の構造'!K$53),'実質公債費比率（分子）の構造'!K$53,NA())</f>
        <v>341</v>
      </c>
      <c r="D50" s="158" t="e">
        <f>NA()</f>
        <v>#N/A</v>
      </c>
      <c r="E50" s="158" t="e">
        <f>NA()</f>
        <v>#N/A</v>
      </c>
      <c r="F50" s="158">
        <f>IF(ISNUMBER('実質公債費比率（分子）の構造'!L$53),'実質公債費比率（分子）の構造'!L$53,NA())</f>
        <v>368</v>
      </c>
      <c r="G50" s="158" t="e">
        <f>NA()</f>
        <v>#N/A</v>
      </c>
      <c r="H50" s="158" t="e">
        <f>NA()</f>
        <v>#N/A</v>
      </c>
      <c r="I50" s="158">
        <f>IF(ISNUMBER('実質公債費比率（分子）の構造'!M$53),'実質公債費比率（分子）の構造'!M$53,NA())</f>
        <v>403</v>
      </c>
      <c r="J50" s="158" t="e">
        <f>NA()</f>
        <v>#N/A</v>
      </c>
      <c r="K50" s="158" t="e">
        <f>NA()</f>
        <v>#N/A</v>
      </c>
      <c r="L50" s="158">
        <f>IF(ISNUMBER('実質公債費比率（分子）の構造'!N$53),'実質公債費比率（分子）の構造'!N$53,NA())</f>
        <v>371</v>
      </c>
      <c r="M50" s="158" t="e">
        <f>NA()</f>
        <v>#N/A</v>
      </c>
      <c r="N50" s="158" t="e">
        <f>NA()</f>
        <v>#N/A</v>
      </c>
      <c r="O50" s="158">
        <f>IF(ISNUMBER('実質公債費比率（分子）の構造'!O$53),'実質公債費比率（分子）の構造'!O$53,NA())</f>
        <v>508</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8165</v>
      </c>
      <c r="E56" s="157"/>
      <c r="F56" s="157"/>
      <c r="G56" s="157">
        <f>'将来負担比率（分子）の構造'!J$52</f>
        <v>7795</v>
      </c>
      <c r="H56" s="157"/>
      <c r="I56" s="157"/>
      <c r="J56" s="157">
        <f>'将来負担比率（分子）の構造'!K$52</f>
        <v>7383</v>
      </c>
      <c r="K56" s="157"/>
      <c r="L56" s="157"/>
      <c r="M56" s="157">
        <f>'将来負担比率（分子）の構造'!L$52</f>
        <v>7160</v>
      </c>
      <c r="N56" s="157"/>
      <c r="O56" s="157"/>
      <c r="P56" s="157">
        <f>'将来負担比率（分子）の構造'!M$52</f>
        <v>6614</v>
      </c>
    </row>
    <row r="57" spans="1:16" x14ac:dyDescent="0.25">
      <c r="A57" s="157" t="s">
        <v>42</v>
      </c>
      <c r="B57" s="157"/>
      <c r="C57" s="157"/>
      <c r="D57" s="157">
        <f>'将来負担比率（分子）の構造'!I$51</f>
        <v>561</v>
      </c>
      <c r="E57" s="157"/>
      <c r="F57" s="157"/>
      <c r="G57" s="157">
        <f>'将来負担比率（分子）の構造'!J$51</f>
        <v>473</v>
      </c>
      <c r="H57" s="157"/>
      <c r="I57" s="157"/>
      <c r="J57" s="157">
        <f>'将来負担比率（分子）の構造'!K$51</f>
        <v>392</v>
      </c>
      <c r="K57" s="157"/>
      <c r="L57" s="157"/>
      <c r="M57" s="157">
        <f>'将来負担比率（分子）の構造'!L$51</f>
        <v>291</v>
      </c>
      <c r="N57" s="157"/>
      <c r="O57" s="157"/>
      <c r="P57" s="157">
        <f>'将来負担比率（分子）の構造'!M$51</f>
        <v>260</v>
      </c>
    </row>
    <row r="58" spans="1:16" x14ac:dyDescent="0.25">
      <c r="A58" s="157" t="s">
        <v>41</v>
      </c>
      <c r="B58" s="157"/>
      <c r="C58" s="157"/>
      <c r="D58" s="157">
        <f>'将来負担比率（分子）の構造'!I$50</f>
        <v>7079</v>
      </c>
      <c r="E58" s="157"/>
      <c r="F58" s="157"/>
      <c r="G58" s="157">
        <f>'将来負担比率（分子）の構造'!J$50</f>
        <v>7825</v>
      </c>
      <c r="H58" s="157"/>
      <c r="I58" s="157"/>
      <c r="J58" s="157">
        <f>'将来負担比率（分子）の構造'!K$50</f>
        <v>9040</v>
      </c>
      <c r="K58" s="157"/>
      <c r="L58" s="157"/>
      <c r="M58" s="157">
        <f>'将来負担比率（分子）の構造'!L$50</f>
        <v>10365</v>
      </c>
      <c r="N58" s="157"/>
      <c r="O58" s="157"/>
      <c r="P58" s="157">
        <f>'将来負担比率（分子）の構造'!M$50</f>
        <v>11833</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475</v>
      </c>
      <c r="C62" s="157"/>
      <c r="D62" s="157"/>
      <c r="E62" s="157">
        <f>'将来負担比率（分子）の構造'!J$45</f>
        <v>431</v>
      </c>
      <c r="F62" s="157"/>
      <c r="G62" s="157"/>
      <c r="H62" s="157">
        <f>'将来負担比率（分子）の構造'!K$45</f>
        <v>437</v>
      </c>
      <c r="I62" s="157"/>
      <c r="J62" s="157"/>
      <c r="K62" s="157">
        <f>'将来負担比率（分子）の構造'!L$45</f>
        <v>435</v>
      </c>
      <c r="L62" s="157"/>
      <c r="M62" s="157"/>
      <c r="N62" s="157">
        <f>'将来負担比率（分子）の構造'!M$45</f>
        <v>502</v>
      </c>
      <c r="O62" s="157"/>
      <c r="P62" s="157"/>
    </row>
    <row r="63" spans="1:16" x14ac:dyDescent="0.25">
      <c r="A63" s="157" t="s">
        <v>34</v>
      </c>
      <c r="B63" s="157">
        <f>'将来負担比率（分子）の構造'!I$44</f>
        <v>280</v>
      </c>
      <c r="C63" s="157"/>
      <c r="D63" s="157"/>
      <c r="E63" s="157">
        <f>'将来負担比率（分子）の構造'!J$44</f>
        <v>246</v>
      </c>
      <c r="F63" s="157"/>
      <c r="G63" s="157"/>
      <c r="H63" s="157">
        <f>'将来負担比率（分子）の構造'!K$44</f>
        <v>206</v>
      </c>
      <c r="I63" s="157"/>
      <c r="J63" s="157"/>
      <c r="K63" s="157">
        <f>'将来負担比率（分子）の構造'!L$44</f>
        <v>231</v>
      </c>
      <c r="L63" s="157"/>
      <c r="M63" s="157"/>
      <c r="N63" s="157">
        <f>'将来負担比率（分子）の構造'!M$44</f>
        <v>276</v>
      </c>
      <c r="O63" s="157"/>
      <c r="P63" s="157"/>
    </row>
    <row r="64" spans="1:16" x14ac:dyDescent="0.25">
      <c r="A64" s="157" t="s">
        <v>33</v>
      </c>
      <c r="B64" s="157">
        <f>'将来負担比率（分子）の構造'!I$43</f>
        <v>2211</v>
      </c>
      <c r="C64" s="157"/>
      <c r="D64" s="157"/>
      <c r="E64" s="157">
        <f>'将来負担比率（分子）の構造'!J$43</f>
        <v>2097</v>
      </c>
      <c r="F64" s="157"/>
      <c r="G64" s="157"/>
      <c r="H64" s="157">
        <f>'将来負担比率（分子）の構造'!K$43</f>
        <v>1839</v>
      </c>
      <c r="I64" s="157"/>
      <c r="J64" s="157"/>
      <c r="K64" s="157">
        <f>'将来負担比率（分子）の構造'!L$43</f>
        <v>1619</v>
      </c>
      <c r="L64" s="157"/>
      <c r="M64" s="157"/>
      <c r="N64" s="157">
        <f>'将来負担比率（分子）の構造'!M$43</f>
        <v>1569</v>
      </c>
      <c r="O64" s="157"/>
      <c r="P64" s="157"/>
    </row>
    <row r="65" spans="1:16" x14ac:dyDescent="0.25">
      <c r="A65" s="157" t="s">
        <v>32</v>
      </c>
      <c r="B65" s="157">
        <f>'将来負担比率（分子）の構造'!I$42</f>
        <v>49</v>
      </c>
      <c r="C65" s="157"/>
      <c r="D65" s="157"/>
      <c r="E65" s="157">
        <f>'将来負担比率（分子）の構造'!J$42</f>
        <v>32</v>
      </c>
      <c r="F65" s="157"/>
      <c r="G65" s="157"/>
      <c r="H65" s="157">
        <f>'将来負担比率（分子）の構造'!K$42</f>
        <v>7</v>
      </c>
      <c r="I65" s="157"/>
      <c r="J65" s="157"/>
      <c r="K65" s="157">
        <f>'将来負担比率（分子）の構造'!L$42</f>
        <v>235</v>
      </c>
      <c r="L65" s="157"/>
      <c r="M65" s="157"/>
      <c r="N65" s="157">
        <f>'将来負担比率（分子）の構造'!M$42</f>
        <v>189</v>
      </c>
      <c r="O65" s="157"/>
      <c r="P65" s="157"/>
    </row>
    <row r="66" spans="1:16" x14ac:dyDescent="0.25">
      <c r="A66" s="157" t="s">
        <v>31</v>
      </c>
      <c r="B66" s="157">
        <f>'将来負担比率（分子）の構造'!I$41</f>
        <v>8769</v>
      </c>
      <c r="C66" s="157"/>
      <c r="D66" s="157"/>
      <c r="E66" s="157">
        <f>'将来負担比率（分子）の構造'!J$41</f>
        <v>8399</v>
      </c>
      <c r="F66" s="157"/>
      <c r="G66" s="157"/>
      <c r="H66" s="157">
        <f>'将来負担比率（分子）の構造'!K$41</f>
        <v>7712</v>
      </c>
      <c r="I66" s="157"/>
      <c r="J66" s="157"/>
      <c r="K66" s="157">
        <f>'将来負担比率（分子）の構造'!L$41</f>
        <v>7041</v>
      </c>
      <c r="L66" s="157"/>
      <c r="M66" s="157"/>
      <c r="N66" s="157">
        <f>'将来負担比率（分子）の構造'!M$41</f>
        <v>6565</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2605</v>
      </c>
      <c r="C72" s="161">
        <f>基金残高に係る経年分析!G55</f>
        <v>2502</v>
      </c>
      <c r="D72" s="161">
        <f>基金残高に係る経年分析!H55</f>
        <v>2408</v>
      </c>
    </row>
    <row r="73" spans="1:16" x14ac:dyDescent="0.25">
      <c r="A73" s="160" t="s">
        <v>74</v>
      </c>
      <c r="B73" s="161">
        <f>基金残高に係る経年分析!F56</f>
        <v>1133</v>
      </c>
      <c r="C73" s="161">
        <f>基金残高に係る経年分析!G56</f>
        <v>1136</v>
      </c>
      <c r="D73" s="161">
        <f>基金残高に係る経年分析!H56</f>
        <v>1139</v>
      </c>
    </row>
    <row r="74" spans="1:16" x14ac:dyDescent="0.25">
      <c r="A74" s="160" t="s">
        <v>75</v>
      </c>
      <c r="B74" s="161">
        <f>基金残高に係る経年分析!F57</f>
        <v>6188</v>
      </c>
      <c r="C74" s="161">
        <f>基金残高に係る経年分析!G57</f>
        <v>7619</v>
      </c>
      <c r="D74" s="161">
        <f>基金残高に係る経年分析!H57</f>
        <v>9248</v>
      </c>
    </row>
  </sheetData>
  <sheetProtection algorithmName="SHA-512" hashValue="Yt9TyNc9AqrmG/xVYAjXN6fqDN/qPc8bQb8CqJPX5JpbAE9lz5dCfYNTi05nNf5j8J00AoxanF2YmAGCxMElKw==" saltValue="nu8JbKEMM/XcexQiYIWK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2026-03-04T01:59:18Z</cp:lastPrinted>
  <dcterms:created xsi:type="dcterms:W3CDTF">2026-02-23T09:20:31Z</dcterms:created>
  <dcterms:modified xsi:type="dcterms:W3CDTF">2026-09-29T07:02:40Z</dcterms:modified>
  <cp:category/>
</cp:coreProperties>
</file>